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1"/>
  </bookViews>
  <sheets>
    <sheet name="Balance General " sheetId="1" r:id="rId1"/>
    <sheet name="Estad. Resultado" sheetId="2" r:id="rId2"/>
  </sheets>
  <definedNames>
    <definedName name="_xlfn._FV" hidden="1">#NAME?</definedName>
    <definedName name="_xlnm.Print_Area" localSheetId="0">'Balance General '!$B$1:$C$73</definedName>
    <definedName name="_xlnm.Print_Area" localSheetId="1">'Estad. Resultado'!$D$1:$G$40</definedName>
  </definedNames>
  <calcPr fullCalcOnLoad="1"/>
</workbook>
</file>

<file path=xl/sharedStrings.xml><?xml version="1.0" encoding="utf-8"?>
<sst xmlns="http://schemas.openxmlformats.org/spreadsheetml/2006/main" count="83" uniqueCount="78">
  <si>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</si>
  <si>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</si>
  <si>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</si>
  <si>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</si>
  <si>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</si>
  <si>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</si>
  <si>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</si>
  <si>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</si>
  <si>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</si>
  <si>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</si>
  <si>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</si>
  <si>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</si>
  <si>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</si>
  <si>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</si>
  <si>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</si>
  <si>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</si>
  <si>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</si>
  <si>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</si>
  <si>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</si>
  <si>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</si>
  <si>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</si>
  <si>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</si>
  <si>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</si>
  <si>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</si>
  <si>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</si>
  <si>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</si>
  <si>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</si>
  <si>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</si>
  <si>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</si>
  <si>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</si>
  <si>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</si>
  <si>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</si>
  <si>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</si>
  <si>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</si>
  <si>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</si>
  <si>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</si>
  <si>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</si>
  <si>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</si>
  <si>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</si>
  <si>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</si>
  <si>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</si>
  <si>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</si>
  <si>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</si>
  <si>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</si>
  <si>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</si>
  <si>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</si>
  <si>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</si>
  <si>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</si>
  <si>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</si>
  <si>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</si>
  <si>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</si>
  <si>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</si>
  <si>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</si>
  <si>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</si>
  <si>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</si>
  <si>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</si>
  <si>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</si>
  <si>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</si>
  <si>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</si>
  <si>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</si>
  <si>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</si>
  <si>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</si>
  <si>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</si>
  <si>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</si>
  <si>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</si>
  <si>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</si>
  <si>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</si>
  <si>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</si>
  <si>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</si>
  <si>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</si>
  <si>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</si>
  <si>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</si>
  <si>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</si>
  <si>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</si>
  <si>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</si>
  <si>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Estado de resultados del 1°de Enero al 31 de Agosto de 2023</t>
  </si>
  <si>
    <t>Balance General  al 31 de Agosto de 2023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</si>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</sst>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  <numFmt numFmtId="223" formatCode="0.00000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3" fillId="3" borderId="0" applyNumberFormat="0" applyBorder="0" applyAlignment="0" applyProtection="0"/>
    <xf numFmtId="0" fontId="6" fillId="4" borderId="0" applyNumberFormat="0" applyBorder="0" applyAlignment="0" applyProtection="0"/>
    <xf numFmtId="0" fontId="33" fillId="5" borderId="0" applyNumberFormat="0" applyBorder="0" applyAlignment="0" applyProtection="0"/>
    <xf numFmtId="0" fontId="6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8" borderId="0" applyNumberFormat="0" applyBorder="0" applyAlignment="0" applyProtection="0"/>
    <xf numFmtId="0" fontId="33" fillId="9" borderId="0" applyNumberFormat="0" applyBorder="0" applyAlignment="0" applyProtection="0"/>
    <xf numFmtId="0" fontId="6" fillId="10" borderId="0" applyNumberFormat="0" applyBorder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6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8" borderId="0" applyNumberFormat="0" applyBorder="0" applyAlignment="0" applyProtection="0"/>
    <xf numFmtId="0" fontId="33" fillId="20" borderId="0" applyNumberFormat="0" applyBorder="0" applyAlignment="0" applyProtection="0"/>
    <xf numFmtId="0" fontId="6" fillId="14" borderId="0" applyNumberFormat="0" applyBorder="0" applyAlignment="0" applyProtection="0"/>
    <xf numFmtId="0" fontId="33" fillId="21" borderId="0" applyNumberFormat="0" applyBorder="0" applyAlignment="0" applyProtection="0"/>
    <xf numFmtId="0" fontId="6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16" borderId="0" applyNumberFormat="0" applyBorder="0" applyAlignment="0" applyProtection="0"/>
    <xf numFmtId="0" fontId="33" fillId="26" borderId="0" applyNumberFormat="0" applyBorder="0" applyAlignment="0" applyProtection="0"/>
    <xf numFmtId="0" fontId="7" fillId="18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8" fillId="6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1" applyNumberFormat="0" applyAlignment="0" applyProtection="0"/>
    <xf numFmtId="0" fontId="35" fillId="36" borderId="2" applyNumberFormat="0" applyAlignment="0" applyProtection="0"/>
    <xf numFmtId="0" fontId="10" fillId="37" borderId="3" applyNumberFormat="0" applyAlignment="0" applyProtection="0"/>
    <xf numFmtId="0" fontId="36" fillId="38" borderId="4" applyNumberFormat="0" applyAlignment="0" applyProtection="0"/>
    <xf numFmtId="0" fontId="11" fillId="0" borderId="5" applyNumberFormat="0" applyFill="0" applyAlignment="0" applyProtection="0"/>
    <xf numFmtId="0" fontId="37" fillId="0" borderId="6" applyNumberFormat="0" applyFill="0" applyAlignment="0" applyProtection="0"/>
    <xf numFmtId="0" fontId="20" fillId="0" borderId="7" applyNumberFormat="0" applyFill="0" applyAlignment="0" applyProtection="0"/>
    <xf numFmtId="0" fontId="3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7" fillId="41" borderId="0" applyNumberFormat="0" applyBorder="0" applyAlignment="0" applyProtection="0"/>
    <xf numFmtId="0" fontId="40" fillId="42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28" borderId="0" applyNumberFormat="0" applyBorder="0" applyAlignment="0" applyProtection="0"/>
    <xf numFmtId="0" fontId="40" fillId="45" borderId="0" applyNumberFormat="0" applyBorder="0" applyAlignment="0" applyProtection="0"/>
    <xf numFmtId="0" fontId="7" fillId="30" borderId="0" applyNumberFormat="0" applyBorder="0" applyAlignment="0" applyProtection="0"/>
    <xf numFmtId="0" fontId="40" fillId="46" borderId="0" applyNumberFormat="0" applyBorder="0" applyAlignment="0" applyProtection="0"/>
    <xf numFmtId="0" fontId="7" fillId="47" borderId="0" applyNumberFormat="0" applyBorder="0" applyAlignment="0" applyProtection="0"/>
    <xf numFmtId="0" fontId="40" fillId="48" borderId="0" applyNumberFormat="0" applyBorder="0" applyAlignment="0" applyProtection="0"/>
    <xf numFmtId="0" fontId="13" fillId="12" borderId="1" applyNumberFormat="0" applyAlignment="0" applyProtection="0"/>
    <xf numFmtId="0" fontId="41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2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3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3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4" fillId="36" borderId="12" applyNumberForma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7" fillId="0" borderId="14" applyNumberFormat="0" applyFill="0" applyAlignment="0" applyProtection="0"/>
    <xf numFmtId="0" fontId="12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9" fillId="0" borderId="18" applyNumberFormat="0" applyFill="0" applyAlignment="0" applyProtection="0"/>
  </cellStyleXfs>
  <cellXfs count="57">
    <xf numFmtId="0" fontId="0" fillId="0" borderId="0" xfId="0" applyAlignment="1">
      <alignment/>
    </xf>
    <xf numFmtId="170" fontId="5" fillId="55" borderId="0" xfId="0" applyNumberFormat="1" applyFont="1" applyFill="1" applyAlignment="1">
      <alignment horizontal="center"/>
    </xf>
    <xf numFmtId="170" fontId="1" fillId="55" borderId="19" xfId="0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1" fillId="55" borderId="0" xfId="0" applyNumberFormat="1" applyFont="1" applyFill="1" applyAlignment="1">
      <alignment/>
    </xf>
    <xf numFmtId="170" fontId="1" fillId="55" borderId="0" xfId="0" applyNumberFormat="1" applyFont="1" applyFill="1" applyAlignment="1">
      <alignment/>
    </xf>
    <xf numFmtId="171" fontId="2" fillId="55" borderId="0" xfId="81" applyFont="1" applyFill="1" applyAlignment="1">
      <alignment/>
    </xf>
    <xf numFmtId="170" fontId="1" fillId="55" borderId="0" xfId="81" applyNumberFormat="1" applyFont="1" applyFill="1" applyAlignment="1">
      <alignment/>
    </xf>
    <xf numFmtId="4" fontId="2" fillId="55" borderId="0" xfId="0" applyNumberFormat="1" applyFont="1" applyFill="1" applyAlignment="1">
      <alignment horizontal="centerContinuous"/>
    </xf>
    <xf numFmtId="171" fontId="2" fillId="55" borderId="20" xfId="81" applyFont="1" applyFill="1" applyBorder="1" applyAlignment="1">
      <alignment/>
    </xf>
    <xf numFmtId="171" fontId="1" fillId="55" borderId="0" xfId="81" applyFont="1" applyFill="1" applyAlignment="1">
      <alignment/>
    </xf>
    <xf numFmtId="0" fontId="0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26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4" fontId="1" fillId="55" borderId="0" xfId="0" applyNumberFormat="1" applyFont="1" applyFill="1" applyAlignment="1">
      <alignment/>
    </xf>
    <xf numFmtId="0" fontId="0" fillId="55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171" fontId="2" fillId="55" borderId="0" xfId="81" applyFont="1" applyFill="1" applyAlignment="1">
      <alignment horizontal="centerContinuous"/>
    </xf>
    <xf numFmtId="0" fontId="1" fillId="55" borderId="0" xfId="0" applyFont="1" applyFill="1" applyAlignment="1">
      <alignment horizontal="justify" vertical="justify" wrapText="1"/>
    </xf>
    <xf numFmtId="0" fontId="26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6" fillId="55" borderId="0" xfId="94" applyFill="1">
      <alignment/>
      <protection/>
    </xf>
    <xf numFmtId="171" fontId="6" fillId="55" borderId="0" xfId="81" applyFont="1" applyFill="1" applyAlignment="1">
      <alignment/>
    </xf>
    <xf numFmtId="0" fontId="27" fillId="55" borderId="0" xfId="94" applyFont="1" applyFill="1" applyAlignment="1">
      <alignment horizontal="center" vertical="top" wrapText="1"/>
      <protection/>
    </xf>
    <xf numFmtId="0" fontId="24" fillId="55" borderId="0" xfId="94" applyFont="1" applyFill="1" applyAlignment="1">
      <alignment horizontal="justify"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31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" fillId="55" borderId="0" xfId="81" applyFont="1" applyFill="1" applyBorder="1" applyAlignment="1">
      <alignment/>
    </xf>
    <xf numFmtId="171" fontId="25" fillId="55" borderId="0" xfId="94" applyNumberFormat="1" applyFont="1" applyFill="1" applyAlignment="1">
      <alignment vertical="top" wrapText="1"/>
      <protection/>
    </xf>
    <xf numFmtId="0" fontId="23" fillId="55" borderId="0" xfId="94" applyFont="1" applyFill="1" applyAlignment="1">
      <alignment vertical="top" wrapText="1"/>
      <protection/>
    </xf>
    <xf numFmtId="171" fontId="31" fillId="55" borderId="0" xfId="94" applyNumberFormat="1" applyFont="1" applyFill="1" applyAlignment="1">
      <alignment vertical="top" wrapText="1"/>
      <protection/>
    </xf>
    <xf numFmtId="0" fontId="28" fillId="55" borderId="0" xfId="94" applyFont="1" applyFill="1" applyAlignment="1">
      <alignment horizontal="left" vertical="top" wrapText="1" indent="2"/>
      <protection/>
    </xf>
    <xf numFmtId="0" fontId="28" fillId="55" borderId="0" xfId="94" applyFont="1" applyFill="1" applyAlignment="1">
      <alignment vertical="top" wrapText="1"/>
      <protection/>
    </xf>
    <xf numFmtId="0" fontId="29" fillId="55" borderId="0" xfId="94" applyFont="1" applyFill="1">
      <alignment/>
      <protection/>
    </xf>
    <xf numFmtId="0" fontId="30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right"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6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4" fillId="55" borderId="0" xfId="94" applyFont="1" applyFill="1" applyAlignment="1">
      <alignment horizontal="left" vertical="top" wrapText="1" indent="4"/>
      <protection/>
    </xf>
    <xf numFmtId="0" fontId="23" fillId="55" borderId="0" xfId="94" applyFont="1" applyFill="1" applyAlignment="1">
      <alignment vertical="top" wrapText="1"/>
      <protection/>
    </xf>
    <xf numFmtId="0" fontId="28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0" fontId="30" fillId="55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65</xdr:row>
      <xdr:rowOff>142875</xdr:rowOff>
    </xdr:from>
    <xdr:to>
      <xdr:col>2</xdr:col>
      <xdr:colOff>1076325</xdr:colOff>
      <xdr:row>70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163175"/>
          <a:ext cx="546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35</xdr:row>
      <xdr:rowOff>28575</xdr:rowOff>
    </xdr:from>
    <xdr:to>
      <xdr:col>6</xdr:col>
      <xdr:colOff>1304925</xdr:colOff>
      <xdr:row>38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715125"/>
          <a:ext cx="478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2"/>
  <sheetViews>
    <sheetView zoomScaleSheetLayoutView="100" workbookViewId="0" topLeftCell="A30">
      <selection activeCell="D58" sqref="D58"/>
    </sheetView>
  </sheetViews>
  <sheetFormatPr defaultColWidth="11.421875" defaultRowHeight="12.75"/>
  <cols>
    <col min="1" max="1" width="6.7109375" style="13" customWidth="1"/>
    <col min="2" max="2" width="66.57421875" style="13" customWidth="1"/>
    <col min="3" max="3" width="17.00390625" style="3" customWidth="1"/>
    <col min="4" max="4" width="16.7109375" style="7" customWidth="1"/>
    <col min="5" max="16384" width="11.421875" style="13" customWidth="1"/>
  </cols>
  <sheetData>
    <row r="1" spans="2:4" ht="12">
      <c r="B1" s="45"/>
      <c r="C1" s="45"/>
      <c r="D1" s="24"/>
    </row>
    <row r="2" spans="2:4" ht="12.75" customHeight="1">
      <c r="B2" s="44" t="s">
        <v>74</v>
      </c>
      <c r="C2" s="44"/>
      <c r="D2" s="23"/>
    </row>
    <row r="3" spans="2:4" ht="12.75" customHeight="1">
      <c r="B3" s="45" t="s">
        <v>72</v>
      </c>
      <c r="C3" s="45"/>
      <c r="D3" s="24"/>
    </row>
    <row r="4" spans="2:4" ht="12.75" customHeight="1">
      <c r="B4" s="45" t="s">
        <v>76</v>
      </c>
      <c r="C4" s="45"/>
      <c r="D4" s="24"/>
    </row>
    <row r="5" spans="2:4" ht="12.75" customHeight="1">
      <c r="B5" s="46" t="s">
        <v>77</v>
      </c>
      <c r="C5" s="46"/>
      <c r="D5" s="14"/>
    </row>
    <row r="6" spans="2:4" ht="12">
      <c r="B6" s="15"/>
      <c r="C6" s="1"/>
      <c r="D6" s="15"/>
    </row>
    <row r="7" spans="2:4" ht="12" customHeight="1">
      <c r="B7" s="16" t="s">
        <v>1</v>
      </c>
      <c r="C7" s="8"/>
      <c r="D7" s="11"/>
    </row>
    <row r="8" spans="2:4" ht="12" customHeight="1">
      <c r="B8" s="16" t="s">
        <v>59</v>
      </c>
      <c r="C8" s="8">
        <f>SUM(C9:C17)</f>
        <v>817.74563</v>
      </c>
      <c r="D8" s="11"/>
    </row>
    <row r="9" spans="2:3" ht="12" customHeight="1">
      <c r="B9" s="12" t="s">
        <v>17</v>
      </c>
      <c r="C9" s="7">
        <v>0.2</v>
      </c>
    </row>
    <row r="10" spans="2:3" ht="12" customHeight="1">
      <c r="B10" s="12" t="s">
        <v>16</v>
      </c>
      <c r="C10" s="7">
        <v>442.08856</v>
      </c>
    </row>
    <row r="11" spans="2:3" ht="12" customHeight="1">
      <c r="B11" s="12" t="s">
        <v>2</v>
      </c>
      <c r="C11" s="7">
        <v>11.7</v>
      </c>
    </row>
    <row r="12" spans="2:3" ht="12" customHeight="1">
      <c r="B12" s="12" t="s">
        <v>18</v>
      </c>
      <c r="C12" s="7">
        <v>246.46921</v>
      </c>
    </row>
    <row r="13" spans="2:3" ht="12" customHeight="1">
      <c r="B13" s="12" t="s">
        <v>19</v>
      </c>
      <c r="C13" s="7">
        <v>87.21051</v>
      </c>
    </row>
    <row r="14" spans="2:3" ht="12" customHeight="1">
      <c r="B14" s="12" t="s">
        <v>20</v>
      </c>
      <c r="C14" s="7">
        <v>2.14719</v>
      </c>
    </row>
    <row r="15" spans="2:3" ht="12" customHeight="1">
      <c r="B15" s="12" t="s">
        <v>3</v>
      </c>
      <c r="C15" s="7">
        <v>0.79825</v>
      </c>
    </row>
    <row r="16" spans="2:3" ht="12" customHeight="1">
      <c r="B16" s="12" t="s">
        <v>4</v>
      </c>
      <c r="C16" s="7">
        <v>23.233340000000002</v>
      </c>
    </row>
    <row r="17" spans="2:3" ht="12" customHeight="1">
      <c r="B17" s="12" t="s">
        <v>5</v>
      </c>
      <c r="C17" s="7">
        <v>3.8985700000000003</v>
      </c>
    </row>
    <row r="18" spans="2:4" ht="12" customHeight="1">
      <c r="B18" s="16" t="s">
        <v>24</v>
      </c>
      <c r="C18" s="8">
        <f>SUM(C19:C22)</f>
        <v>45.384389999999996</v>
      </c>
      <c r="D18" s="11"/>
    </row>
    <row r="19" spans="2:4" ht="12" customHeight="1">
      <c r="B19" s="12" t="s">
        <v>21</v>
      </c>
      <c r="C19" s="7">
        <v>5.5691999999999995</v>
      </c>
      <c r="D19" s="11"/>
    </row>
    <row r="20" spans="2:4" ht="12" customHeight="1">
      <c r="B20" s="12" t="s">
        <v>22</v>
      </c>
      <c r="C20" s="7">
        <v>9.14287</v>
      </c>
      <c r="D20" s="11"/>
    </row>
    <row r="21" spans="2:3" ht="12" customHeight="1">
      <c r="B21" s="12" t="s">
        <v>23</v>
      </c>
      <c r="C21" s="7">
        <v>29</v>
      </c>
    </row>
    <row r="22" spans="2:3" ht="12" customHeight="1">
      <c r="B22" s="12" t="s">
        <v>6</v>
      </c>
      <c r="C22" s="7">
        <v>1.67232</v>
      </c>
    </row>
    <row r="23" spans="2:4" ht="12" customHeight="1" thickBot="1">
      <c r="B23" s="17" t="s">
        <v>7</v>
      </c>
      <c r="C23" s="2">
        <f>+C18+C8</f>
        <v>863.1300200000001</v>
      </c>
      <c r="D23" s="18"/>
    </row>
    <row r="24" ht="12" customHeight="1" thickTop="1">
      <c r="B24" s="12"/>
    </row>
    <row r="25" spans="2:4" ht="12" customHeight="1">
      <c r="B25" s="16" t="s">
        <v>8</v>
      </c>
      <c r="C25" s="8"/>
      <c r="D25" s="11"/>
    </row>
    <row r="26" spans="2:4" ht="12" customHeight="1">
      <c r="B26" s="16" t="s">
        <v>25</v>
      </c>
      <c r="C26" s="8">
        <f>SUM(C27:C28)</f>
        <v>255.65829</v>
      </c>
      <c r="D26" s="11"/>
    </row>
    <row r="27" spans="2:3" ht="12" customHeight="1">
      <c r="B27" s="12" t="s">
        <v>9</v>
      </c>
      <c r="C27" s="7">
        <v>152.00096</v>
      </c>
    </row>
    <row r="28" spans="2:3" ht="12" customHeight="1">
      <c r="B28" s="12" t="s">
        <v>10</v>
      </c>
      <c r="C28" s="7">
        <v>103.65733</v>
      </c>
    </row>
    <row r="29" spans="2:3" ht="12" customHeight="1">
      <c r="B29" s="16" t="s">
        <v>26</v>
      </c>
      <c r="C29" s="8">
        <f>SUM(C30:C30)</f>
        <v>4.6215</v>
      </c>
    </row>
    <row r="30" spans="2:3" ht="12" customHeight="1">
      <c r="B30" s="12" t="s">
        <v>27</v>
      </c>
      <c r="C30" s="7">
        <v>4.6215</v>
      </c>
    </row>
    <row r="31" spans="2:4" ht="12" customHeight="1" thickBot="1">
      <c r="B31" s="17" t="s">
        <v>11</v>
      </c>
      <c r="C31" s="4">
        <f>+C26+C29</f>
        <v>260.27979</v>
      </c>
      <c r="D31" s="11"/>
    </row>
    <row r="32" spans="2:4" ht="12" customHeight="1" thickTop="1">
      <c r="B32" s="16"/>
      <c r="C32" s="8"/>
      <c r="D32" s="11"/>
    </row>
    <row r="33" spans="2:4" ht="12" customHeight="1">
      <c r="B33" s="16" t="s">
        <v>28</v>
      </c>
      <c r="C33" s="8">
        <f>SUM(C34)+C36+C40+C38</f>
        <v>602.85023</v>
      </c>
      <c r="D33" s="11"/>
    </row>
    <row r="34" spans="2:3" ht="12" customHeight="1">
      <c r="B34" s="16" t="s">
        <v>12</v>
      </c>
      <c r="C34" s="11">
        <f>+C35</f>
        <v>329</v>
      </c>
    </row>
    <row r="35" spans="2:3" ht="12" customHeight="1">
      <c r="B35" s="12" t="s">
        <v>13</v>
      </c>
      <c r="C35" s="7">
        <v>329</v>
      </c>
    </row>
    <row r="36" spans="2:4" ht="12" customHeight="1">
      <c r="B36" s="16" t="s">
        <v>14</v>
      </c>
      <c r="C36" s="11">
        <f>SUM(C37)</f>
        <v>90</v>
      </c>
      <c r="D36" s="11"/>
    </row>
    <row r="37" spans="2:4" ht="12" customHeight="1">
      <c r="B37" s="12" t="s">
        <v>14</v>
      </c>
      <c r="C37" s="7">
        <v>90</v>
      </c>
      <c r="D37" s="11"/>
    </row>
    <row r="38" spans="2:4" ht="12" customHeight="1">
      <c r="B38" s="16" t="s">
        <v>29</v>
      </c>
      <c r="C38" s="11">
        <f>+C39</f>
        <v>-38.07176</v>
      </c>
      <c r="D38" s="11"/>
    </row>
    <row r="39" spans="2:4" ht="12" customHeight="1">
      <c r="B39" s="12" t="s">
        <v>30</v>
      </c>
      <c r="C39" s="7">
        <v>-38.07176</v>
      </c>
      <c r="D39" s="11"/>
    </row>
    <row r="40" spans="2:4" ht="12" customHeight="1">
      <c r="B40" s="16" t="s">
        <v>15</v>
      </c>
      <c r="C40" s="5">
        <f>SUM(C41:C41)</f>
        <v>221.92199</v>
      </c>
      <c r="D40" s="18"/>
    </row>
    <row r="41" spans="2:3" ht="12" customHeight="1">
      <c r="B41" s="12" t="s">
        <v>31</v>
      </c>
      <c r="C41" s="7">
        <v>221.92199</v>
      </c>
    </row>
    <row r="42" spans="2:3" ht="12" customHeight="1" thickBot="1">
      <c r="B42" s="16" t="s">
        <v>32</v>
      </c>
      <c r="C42" s="2">
        <f>+C31+C33</f>
        <v>863.1300200000001</v>
      </c>
    </row>
    <row r="43" ht="12" customHeight="1" thickTop="1">
      <c r="B43" s="16"/>
    </row>
    <row r="44" ht="12" customHeight="1">
      <c r="B44" s="16" t="s">
        <v>33</v>
      </c>
    </row>
    <row r="45" ht="12" customHeight="1">
      <c r="B45" s="16" t="s">
        <v>34</v>
      </c>
    </row>
    <row r="46" spans="2:3" ht="12" customHeight="1">
      <c r="B46" s="16" t="s">
        <v>35</v>
      </c>
      <c r="C46" s="8">
        <f>SUM(C47:C48)</f>
        <v>304.16362</v>
      </c>
    </row>
    <row r="47" spans="2:3" ht="12" customHeight="1">
      <c r="B47" s="12" t="s">
        <v>36</v>
      </c>
      <c r="C47" s="7">
        <v>266.28571</v>
      </c>
    </row>
    <row r="48" spans="2:3" ht="12" customHeight="1">
      <c r="B48" s="12" t="s">
        <v>37</v>
      </c>
      <c r="C48" s="7">
        <v>37.87791</v>
      </c>
    </row>
    <row r="49" spans="2:3" ht="12" customHeight="1">
      <c r="B49" s="16" t="s">
        <v>38</v>
      </c>
      <c r="C49" s="11">
        <v>168</v>
      </c>
    </row>
    <row r="50" spans="2:3" ht="12" customHeight="1">
      <c r="B50" s="12" t="s">
        <v>39</v>
      </c>
      <c r="C50" s="7">
        <v>16</v>
      </c>
    </row>
    <row r="51" spans="2:3" ht="12" customHeight="1">
      <c r="B51" s="12" t="s">
        <v>40</v>
      </c>
      <c r="C51" s="7">
        <v>152</v>
      </c>
    </row>
    <row r="52" spans="2:3" ht="12" customHeight="1" thickBot="1">
      <c r="B52" s="16" t="s">
        <v>41</v>
      </c>
      <c r="C52" s="4">
        <f>+C46+C49</f>
        <v>472.16362</v>
      </c>
    </row>
    <row r="53" ht="12" customHeight="1" thickTop="1">
      <c r="B53" s="12"/>
    </row>
    <row r="54" ht="12" customHeight="1">
      <c r="B54" s="16" t="s">
        <v>42</v>
      </c>
    </row>
    <row r="55" spans="2:4" ht="12" customHeight="1">
      <c r="B55" s="17" t="s">
        <v>43</v>
      </c>
      <c r="C55" s="6">
        <f>SUM(C56:C57)</f>
        <v>304.16362</v>
      </c>
      <c r="D55" s="18"/>
    </row>
    <row r="56" spans="2:3" ht="12" customHeight="1">
      <c r="B56" s="12" t="s">
        <v>44</v>
      </c>
      <c r="C56" s="7">
        <v>266.28571</v>
      </c>
    </row>
    <row r="57" spans="2:3" ht="12.75">
      <c r="B57" s="19" t="s">
        <v>45</v>
      </c>
      <c r="C57" s="7">
        <v>37.87791</v>
      </c>
    </row>
    <row r="58" spans="2:3" ht="12.75">
      <c r="B58" s="17" t="s">
        <v>46</v>
      </c>
      <c r="C58" s="11">
        <v>168</v>
      </c>
    </row>
    <row r="59" spans="2:3" ht="12.75">
      <c r="B59" s="19" t="s">
        <v>47</v>
      </c>
      <c r="C59" s="7">
        <v>16</v>
      </c>
    </row>
    <row r="60" spans="2:3" ht="12.75">
      <c r="B60" s="19" t="s">
        <v>48</v>
      </c>
      <c r="C60" s="7">
        <v>152</v>
      </c>
    </row>
    <row r="61" spans="2:3" ht="13.5" thickBot="1">
      <c r="B61" s="16" t="s">
        <v>41</v>
      </c>
      <c r="C61" s="4">
        <f>+C55+C58</f>
        <v>472.16362</v>
      </c>
    </row>
    <row r="62" spans="2:3" ht="13.5" thickTop="1">
      <c r="B62" s="16"/>
      <c r="C62" s="8"/>
    </row>
    <row r="63" spans="2:3" ht="12">
      <c r="B63" s="20"/>
      <c r="C63" s="8"/>
    </row>
    <row r="64" spans="2:3" ht="12">
      <c r="B64" s="20"/>
      <c r="C64" s="8"/>
    </row>
    <row r="65" spans="2:3" ht="12">
      <c r="B65" s="20"/>
      <c r="C65" s="8"/>
    </row>
    <row r="66" spans="2:3" ht="12">
      <c r="B66" s="20"/>
      <c r="C66" s="8"/>
    </row>
    <row r="67" spans="2:3" ht="12">
      <c r="B67" s="20"/>
      <c r="C67" s="8"/>
    </row>
    <row r="68" spans="2:3" ht="12">
      <c r="B68" s="20"/>
      <c r="C68" s="8"/>
    </row>
    <row r="69" spans="2:3" ht="12">
      <c r="B69" s="20"/>
      <c r="C69" s="8"/>
    </row>
    <row r="70" spans="2:3" ht="12">
      <c r="B70" s="20"/>
      <c r="C70" s="8"/>
    </row>
    <row r="71" ht="12">
      <c r="C71" s="8"/>
    </row>
    <row r="72" ht="12">
      <c r="C72" s="8"/>
    </row>
    <row r="73" ht="12">
      <c r="C73" s="8"/>
    </row>
    <row r="74" ht="12">
      <c r="C74" s="8"/>
    </row>
    <row r="77" ht="16.5" customHeight="1"/>
    <row r="78" spans="3:4" ht="12">
      <c r="C78" s="9"/>
      <c r="D78" s="21"/>
    </row>
    <row r="79" spans="3:4" ht="12">
      <c r="C79" s="9"/>
      <c r="D79" s="21"/>
    </row>
    <row r="80" spans="3:4" ht="12">
      <c r="C80" s="9"/>
      <c r="D80" s="21"/>
    </row>
    <row r="82" ht="12">
      <c r="B82" s="22"/>
    </row>
  </sheetData>
  <sheetProtection/>
  <mergeCells count="5">
    <mergeCell ref="B2:C2"/>
    <mergeCell ref="B3:C3"/>
    <mergeCell ref="B4:C4"/>
    <mergeCell ref="B5:C5"/>
    <mergeCell ref="B1:C1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43"/>
  <sheetViews>
    <sheetView tabSelected="1" zoomScaleSheetLayoutView="100" zoomScalePageLayoutView="0" workbookViewId="0" topLeftCell="C1">
      <selection activeCell="K32" sqref="K32"/>
    </sheetView>
  </sheetViews>
  <sheetFormatPr defaultColWidth="11.421875" defaultRowHeight="12.75"/>
  <cols>
    <col min="1" max="1" width="2.57421875" style="25" hidden="1" customWidth="1"/>
    <col min="2" max="2" width="7.28125" style="25" hidden="1" customWidth="1"/>
    <col min="3" max="4" width="7.28125" style="25" customWidth="1"/>
    <col min="5" max="5" width="9.00390625" style="25" customWidth="1"/>
    <col min="6" max="6" width="36.8515625" style="25" customWidth="1"/>
    <col min="7" max="7" width="20.421875" style="25" customWidth="1"/>
    <col min="8" max="8" width="13.140625" style="25" customWidth="1"/>
    <col min="9" max="9" width="11.421875" style="26" customWidth="1"/>
    <col min="10" max="11" width="11.421875" style="25" customWidth="1"/>
    <col min="12" max="12" width="2.421875" style="25" customWidth="1"/>
    <col min="13" max="16384" width="11.421875" style="25" customWidth="1"/>
  </cols>
  <sheetData>
    <row r="1" spans="4:7" ht="15">
      <c r="D1" s="56"/>
      <c r="E1" s="56"/>
      <c r="F1" s="56"/>
      <c r="G1" s="56"/>
    </row>
    <row r="2" spans="4:7" ht="15" customHeight="1">
      <c r="D2" s="53" t="s">
        <v>74</v>
      </c>
      <c r="E2" s="53"/>
      <c r="F2" s="53"/>
      <c r="G2" s="53"/>
    </row>
    <row r="3" spans="4:7" ht="15" customHeight="1">
      <c r="D3" s="54" t="s">
        <v>72</v>
      </c>
      <c r="E3" s="54"/>
      <c r="F3" s="54"/>
      <c r="G3" s="54"/>
    </row>
    <row r="4" spans="4:7" ht="15" customHeight="1">
      <c r="D4" s="54" t="s">
        <v>75</v>
      </c>
      <c r="E4" s="54"/>
      <c r="F4" s="54"/>
      <c r="G4" s="54"/>
    </row>
    <row r="5" spans="4:7" ht="15" customHeight="1">
      <c r="D5" s="55" t="s">
        <v>77</v>
      </c>
      <c r="E5" s="55"/>
      <c r="F5" s="55"/>
      <c r="G5" s="55"/>
    </row>
    <row r="6" spans="4:7" ht="15" customHeight="1">
      <c r="D6" s="27"/>
      <c r="E6" s="27"/>
      <c r="F6" s="27"/>
      <c r="G6" s="27"/>
    </row>
    <row r="7" spans="4:7" ht="15" customHeight="1">
      <c r="D7" s="28"/>
      <c r="E7" s="28"/>
      <c r="F7" s="28"/>
      <c r="G7" s="28"/>
    </row>
    <row r="8" spans="4:7" ht="15">
      <c r="D8" s="48" t="s">
        <v>60</v>
      </c>
      <c r="E8" s="48"/>
      <c r="F8" s="48"/>
      <c r="G8" s="29"/>
    </row>
    <row r="9" spans="4:7" ht="15" customHeight="1">
      <c r="D9" s="48" t="s">
        <v>61</v>
      </c>
      <c r="E9" s="48"/>
      <c r="F9" s="48"/>
      <c r="G9" s="8">
        <f>+G10+G11</f>
        <v>1284.85276</v>
      </c>
    </row>
    <row r="10" spans="4:7" ht="15" customHeight="1">
      <c r="D10" s="50" t="s">
        <v>51</v>
      </c>
      <c r="E10" s="50"/>
      <c r="F10" s="50"/>
      <c r="G10" s="7">
        <v>1065.07662</v>
      </c>
    </row>
    <row r="11" spans="4:7" ht="15" customHeight="1">
      <c r="D11" s="50" t="s">
        <v>0</v>
      </c>
      <c r="E11" s="50"/>
      <c r="F11" s="50"/>
      <c r="G11" s="10">
        <v>219.77614000000003</v>
      </c>
    </row>
    <row r="12" spans="4:7" ht="15">
      <c r="D12" s="48" t="s">
        <v>62</v>
      </c>
      <c r="E12" s="48"/>
      <c r="F12" s="48"/>
      <c r="G12" s="30"/>
    </row>
    <row r="13" spans="4:7" ht="15" customHeight="1">
      <c r="D13" s="48" t="s">
        <v>73</v>
      </c>
      <c r="E13" s="48"/>
      <c r="F13" s="48"/>
      <c r="G13" s="31">
        <f>SUM(G14:G16)</f>
        <v>977.2422700000001</v>
      </c>
    </row>
    <row r="14" spans="4:7" ht="15" customHeight="1">
      <c r="D14" s="50" t="s">
        <v>52</v>
      </c>
      <c r="E14" s="50"/>
      <c r="F14" s="50"/>
      <c r="G14" s="7">
        <v>558.1720600000001</v>
      </c>
    </row>
    <row r="15" spans="4:7" ht="15" customHeight="1">
      <c r="D15" s="50" t="s">
        <v>53</v>
      </c>
      <c r="E15" s="50"/>
      <c r="F15" s="50"/>
      <c r="G15" s="7">
        <v>413.41539</v>
      </c>
    </row>
    <row r="16" spans="4:7" ht="15" customHeight="1">
      <c r="D16" s="50" t="s">
        <v>54</v>
      </c>
      <c r="E16" s="50"/>
      <c r="F16" s="50"/>
      <c r="G16" s="10">
        <v>5.65482</v>
      </c>
    </row>
    <row r="17" spans="4:7" ht="15.75" customHeight="1" thickBot="1">
      <c r="D17" s="48" t="s">
        <v>63</v>
      </c>
      <c r="E17" s="48"/>
      <c r="F17" s="48"/>
      <c r="G17" s="32">
        <f>+G9-G13</f>
        <v>307.6104899999999</v>
      </c>
    </row>
    <row r="18" spans="4:7" ht="15">
      <c r="D18" s="48" t="s">
        <v>49</v>
      </c>
      <c r="E18" s="48"/>
      <c r="F18" s="48"/>
      <c r="G18" s="30"/>
    </row>
    <row r="19" spans="4:7" ht="15" customHeight="1">
      <c r="D19" s="48" t="s">
        <v>64</v>
      </c>
      <c r="E19" s="48"/>
      <c r="F19" s="48"/>
      <c r="G19" s="31">
        <f>SUM(G20:G20)</f>
        <v>12.01824</v>
      </c>
    </row>
    <row r="20" spans="4:7" ht="15" customHeight="1">
      <c r="D20" s="50" t="s">
        <v>55</v>
      </c>
      <c r="E20" s="50"/>
      <c r="F20" s="50"/>
      <c r="G20" s="33">
        <v>12.01824</v>
      </c>
    </row>
    <row r="21" spans="4:7" ht="15" customHeight="1">
      <c r="D21" s="48" t="s">
        <v>65</v>
      </c>
      <c r="E21" s="48"/>
      <c r="F21" s="48"/>
      <c r="G21" s="34">
        <f>+G17+G19</f>
        <v>319.6287299999999</v>
      </c>
    </row>
    <row r="22" spans="4:7" ht="15" customHeight="1">
      <c r="D22" s="35"/>
      <c r="E22" s="35"/>
      <c r="F22" s="35"/>
      <c r="G22" s="36"/>
    </row>
    <row r="23" spans="4:7" ht="15.75" customHeight="1">
      <c r="D23" s="48" t="s">
        <v>66</v>
      </c>
      <c r="E23" s="48"/>
      <c r="F23" s="48"/>
      <c r="G23" s="31">
        <f>SUM(G24:G25)</f>
        <v>1.64864</v>
      </c>
    </row>
    <row r="24" spans="4:7" ht="15">
      <c r="D24" s="50" t="s">
        <v>56</v>
      </c>
      <c r="E24" s="50"/>
      <c r="F24" s="50"/>
      <c r="G24" s="7">
        <v>0.11744</v>
      </c>
    </row>
    <row r="25" spans="4:7" ht="15" customHeight="1">
      <c r="D25" s="50" t="s">
        <v>57</v>
      </c>
      <c r="E25" s="50"/>
      <c r="F25" s="50"/>
      <c r="G25" s="7">
        <v>1.5312000000000001</v>
      </c>
    </row>
    <row r="26" spans="4:7" ht="15" customHeight="1">
      <c r="D26" s="48" t="s">
        <v>67</v>
      </c>
      <c r="E26" s="48"/>
      <c r="F26" s="48"/>
      <c r="G26" s="11">
        <f>+G21-G23</f>
        <v>317.9800899999999</v>
      </c>
    </row>
    <row r="27" spans="4:7" ht="15" customHeight="1">
      <c r="D27" s="48" t="s">
        <v>68</v>
      </c>
      <c r="E27" s="48"/>
      <c r="F27" s="48"/>
      <c r="G27" s="7">
        <v>96.05810000000001</v>
      </c>
    </row>
    <row r="28" spans="4:8" ht="15" customHeight="1">
      <c r="D28" s="50" t="s">
        <v>58</v>
      </c>
      <c r="E28" s="50"/>
      <c r="F28" s="50"/>
      <c r="G28" s="10">
        <v>96.05810000000001</v>
      </c>
      <c r="H28" s="26"/>
    </row>
    <row r="29" spans="4:8" ht="15" customHeight="1">
      <c r="D29" s="48" t="s">
        <v>71</v>
      </c>
      <c r="E29" s="48"/>
      <c r="F29" s="48"/>
      <c r="G29" s="7">
        <v>221.9219900000002</v>
      </c>
      <c r="H29" s="26"/>
    </row>
    <row r="30" spans="4:8" ht="15" customHeight="1">
      <c r="D30" s="48" t="s">
        <v>69</v>
      </c>
      <c r="E30" s="48"/>
      <c r="F30" s="48"/>
      <c r="G30" s="7">
        <v>0</v>
      </c>
      <c r="H30" s="26"/>
    </row>
    <row r="31" spans="4:8" ht="15" customHeight="1">
      <c r="D31" s="48" t="s">
        <v>70</v>
      </c>
      <c r="E31" s="48"/>
      <c r="F31" s="48"/>
      <c r="G31" s="7">
        <v>0</v>
      </c>
      <c r="H31" s="26"/>
    </row>
    <row r="32" spans="4:7" ht="15" customHeight="1" thickBot="1">
      <c r="D32" s="48" t="s">
        <v>50</v>
      </c>
      <c r="E32" s="48"/>
      <c r="F32" s="48"/>
      <c r="G32" s="4">
        <f>G31+G29+G30</f>
        <v>221.9219900000002</v>
      </c>
    </row>
    <row r="33" spans="4:7" ht="15" customHeight="1" thickTop="1">
      <c r="D33" s="49"/>
      <c r="E33" s="49"/>
      <c r="F33" s="49"/>
      <c r="G33" s="37"/>
    </row>
    <row r="34" spans="4:7" ht="15">
      <c r="D34" s="38"/>
      <c r="E34" s="39"/>
      <c r="F34" s="38"/>
      <c r="G34" s="38"/>
    </row>
    <row r="35" spans="4:7" ht="15" customHeight="1">
      <c r="D35" s="52"/>
      <c r="E35" s="52"/>
      <c r="F35" s="52"/>
      <c r="G35" s="40"/>
    </row>
    <row r="36" spans="4:7" ht="15" customHeight="1">
      <c r="D36" s="49"/>
      <c r="E36" s="49"/>
      <c r="F36" s="49"/>
      <c r="G36" s="37"/>
    </row>
    <row r="37" spans="4:7" ht="15">
      <c r="D37" s="41"/>
      <c r="E37" s="41"/>
      <c r="F37" s="41"/>
      <c r="G37" s="41"/>
    </row>
    <row r="38" spans="4:7" ht="15" customHeight="1">
      <c r="D38" s="51"/>
      <c r="E38" s="51"/>
      <c r="F38" s="51"/>
      <c r="G38" s="42"/>
    </row>
    <row r="39" spans="4:7" ht="15" customHeight="1">
      <c r="D39" s="47"/>
      <c r="E39" s="47"/>
      <c r="F39" s="47"/>
      <c r="G39" s="43"/>
    </row>
    <row r="40" spans="4:7" ht="15" customHeight="1">
      <c r="D40" s="47"/>
      <c r="E40" s="47"/>
      <c r="F40" s="47"/>
      <c r="G40" s="43"/>
    </row>
    <row r="41" spans="4:7" ht="15" customHeight="1">
      <c r="D41" s="47"/>
      <c r="E41" s="47"/>
      <c r="F41" s="47"/>
      <c r="G41" s="43"/>
    </row>
    <row r="42" spans="4:7" ht="15" customHeight="1">
      <c r="D42" s="47"/>
      <c r="E42" s="47"/>
      <c r="F42" s="47"/>
      <c r="G42" s="43"/>
    </row>
    <row r="43" spans="4:7" ht="15" customHeight="1">
      <c r="D43" s="47"/>
      <c r="E43" s="47"/>
      <c r="F43" s="47"/>
      <c r="G43" s="43"/>
    </row>
  </sheetData>
  <sheetProtection/>
  <mergeCells count="38">
    <mergeCell ref="D18:F18"/>
    <mergeCell ref="D15:F15"/>
    <mergeCell ref="D16:F16"/>
    <mergeCell ref="D10:F10"/>
    <mergeCell ref="D2:G2"/>
    <mergeCell ref="D3:G3"/>
    <mergeCell ref="D4:G4"/>
    <mergeCell ref="D5:G5"/>
    <mergeCell ref="D1:G1"/>
    <mergeCell ref="D9:F9"/>
    <mergeCell ref="D43:F43"/>
    <mergeCell ref="D40:F40"/>
    <mergeCell ref="D41:F41"/>
    <mergeCell ref="D24:F24"/>
    <mergeCell ref="D35:F35"/>
    <mergeCell ref="D8:F8"/>
    <mergeCell ref="D13:F13"/>
    <mergeCell ref="D23:F23"/>
    <mergeCell ref="D11:F11"/>
    <mergeCell ref="D14:F14"/>
    <mergeCell ref="D27:F27"/>
    <mergeCell ref="D29:F29"/>
    <mergeCell ref="D30:F30"/>
    <mergeCell ref="D26:F26"/>
    <mergeCell ref="D25:F25"/>
    <mergeCell ref="D12:F12"/>
    <mergeCell ref="D21:F21"/>
    <mergeCell ref="D20:F20"/>
    <mergeCell ref="D17:F17"/>
    <mergeCell ref="D19:F19"/>
    <mergeCell ref="D42:F42"/>
    <mergeCell ref="D32:F32"/>
    <mergeCell ref="D33:F33"/>
    <mergeCell ref="D31:F31"/>
    <mergeCell ref="D28:F28"/>
    <mergeCell ref="D39:F39"/>
    <mergeCell ref="D36:F36"/>
    <mergeCell ref="D38:F3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Alfredo</cp:lastModifiedBy>
  <cp:lastPrinted>2023-09-19T14:27:29Z</cp:lastPrinted>
  <dcterms:created xsi:type="dcterms:W3CDTF">2006-05-17T00:09:33Z</dcterms:created>
  <dcterms:modified xsi:type="dcterms:W3CDTF">2023-09-19T15:43:32Z</dcterms:modified>
  <cp:category/>
  <cp:version/>
  <cp:contentType/>
  <cp:contentStatus/>
</cp:coreProperties>
</file>