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os Financieros SGB 2023\10 Octubre\"/>
    </mc:Choice>
  </mc:AlternateContent>
  <xr:revisionPtr revIDLastSave="0" documentId="13_ncr:1_{257A6E2A-1810-4086-AF46-F1E75AA1B1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'!$A$1:$B$62</definedName>
    <definedName name="_xlnm.Print_Area" localSheetId="1">'E.R. ACUMULADO'!$A$1:$B$60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2" l="1"/>
  <c r="B32" i="2" s="1"/>
  <c r="B12" i="2"/>
  <c r="B17" i="2" s="1"/>
  <c r="B42" i="2"/>
  <c r="B50" i="2"/>
  <c r="B33" i="1"/>
  <c r="B37" i="1" s="1"/>
  <c r="B24" i="1"/>
  <c r="B18" i="1"/>
  <c r="B43" i="1"/>
  <c r="B46" i="1"/>
  <c r="B34" i="2" l="1"/>
  <c r="B52" i="2" s="1"/>
  <c r="B55" i="2" s="1"/>
  <c r="B52" i="1" s="1"/>
  <c r="B53" i="1" s="1"/>
  <c r="B55" i="1" s="1"/>
  <c r="B26" i="1"/>
  <c r="B57" i="1" l="1"/>
  <c r="D26" i="1" s="1"/>
</calcChain>
</file>

<file path=xl/sharedStrings.xml><?xml version="1.0" encoding="utf-8"?>
<sst xmlns="http://schemas.openxmlformats.org/spreadsheetml/2006/main" count="93" uniqueCount="86">
  <si>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</si>
  <si>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</si>
  <si>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</si>
  <si>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</si>
  <si>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</si>
  <si>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</si>
  <si>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</si>
  <si>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</si>
  <si>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</si>
  <si>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</si>
  <si>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</si>
  <si>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</si>
  <si>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</si>
  <si>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</si>
  <si>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</si>
  <si>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</si>
  <si>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</si>
  <si>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</si>
  <si>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</si>
  <si>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</si>
  <si>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</si>
  <si>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</si>
  <si>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</si>
  <si>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</si>
  <si>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</si>
  <si>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</si>
  <si>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</si>
  <si>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</si>
  <si>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</si>
  <si>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</si>
  <si>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</si>
  <si>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</si>
  <si>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</si>
  <si>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</si>
  <si>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</si>
  <si>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</si>
  <si>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</si>
  <si>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</si>
  <si>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</si>
  <si>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</si>
  <si>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</si>
  <si>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</si>
  <si>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</si>
  <si>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</si>
  <si>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</si>
  <si>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</si>
  <si>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</si>
  <si>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</si>
  <si>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</si>
  <si>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</si>
  <si>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</si>
  <si>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</si>
  <si>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</si>
  <si>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</si>
  <si>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</si>
  <si>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</si>
  <si>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</si>
  <si>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</si>
  <si>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</si>
  <si>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</si>
  <si>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</si>
  <si>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</si>
  <si>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</si>
  <si>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</si>
  <si>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</si>
  <si>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</si>
  <si>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</si>
  <si>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</si>
  <si>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</si>
  <si>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</si>
  <si>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</si>
  <si>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</si>
  <si>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</si>
  <si>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</si>
  <si>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</si>
  <si>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</si>
  <si>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</si>
  <si>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</si>
  <si>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</si>
  <si>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</si>
  <si>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</si>
  <si>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PAGADOS POR ANTICIPADO</t>
  </si>
  <si>
    <t>GASTOS POR CUENTAS Y DOCUMENTOS POR PAGAR</t>
  </si>
  <si>
    <t>PROV. PARA INCOBRABILIDAD Y DESVALORIZACIÓN DE INVERSIONES</t>
  </si>
  <si>
    <t>Balance General al 31 de Octubre  del 2023</t>
  </si>
  <si>
    <t>Estado de Resultados del 01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</si>
</sst>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1506530</xdr:colOff>
      <xdr:row>3</xdr:row>
      <xdr:rowOff>60537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E73"/>
  <sheetViews>
    <sheetView tabSelected="1" zoomScaleNormal="100" workbookViewId="0">
      <selection activeCell="E6" sqref="E6"/>
    </sheetView>
  </sheetViews>
  <sheetFormatPr baseColWidth="10" defaultColWidth="11.44140625" defaultRowHeight="12.75" customHeight="1" x14ac:dyDescent="0.3"/>
  <cols>
    <col min="1" max="1" width="61.6640625" style="1" customWidth="1"/>
    <col min="2" max="2" width="33.5546875" style="38" customWidth="1"/>
    <col min="3" max="16384" width="11.44140625" style="1"/>
  </cols>
  <sheetData>
    <row r="1" spans="1:4" ht="18.75" customHeight="1" x14ac:dyDescent="0.3">
      <c r="A1" s="61" t="s">
        <v>64</v>
      </c>
      <c r="B1" s="61"/>
    </row>
    <row r="2" spans="1:4" ht="18.75" customHeight="1" x14ac:dyDescent="0.3">
      <c r="A2" s="61" t="s">
        <v>65</v>
      </c>
      <c r="B2" s="61"/>
    </row>
    <row r="3" spans="1:4" ht="18.75" customHeight="1" x14ac:dyDescent="0.3">
      <c r="A3" s="61" t="s">
        <v>66</v>
      </c>
      <c r="B3" s="61"/>
    </row>
    <row r="4" spans="1:4" ht="18.75" customHeight="1" x14ac:dyDescent="0.3">
      <c r="A4" s="60" t="s">
        <v>84</v>
      </c>
      <c r="B4" s="60"/>
    </row>
    <row r="5" spans="1:4" ht="18.75" customHeight="1" x14ac:dyDescent="0.3">
      <c r="A5" s="60" t="s">
        <v>67</v>
      </c>
      <c r="B5" s="60"/>
    </row>
    <row r="6" spans="1:4" ht="12.75" customHeight="1" x14ac:dyDescent="0.3">
      <c r="A6" s="62"/>
      <c r="B6" s="62"/>
    </row>
    <row r="7" spans="1:4" ht="12.75" customHeight="1" x14ac:dyDescent="0.3">
      <c r="A7" s="3" t="s">
        <v>0</v>
      </c>
      <c r="B7" s="31" t="s">
        <v>1</v>
      </c>
    </row>
    <row r="8" spans="1:4" ht="12.75" customHeight="1" x14ac:dyDescent="0.3">
      <c r="A8" s="3" t="s">
        <v>2</v>
      </c>
      <c r="B8" s="32"/>
    </row>
    <row r="9" spans="1:4" ht="12.75" customHeight="1" x14ac:dyDescent="0.3">
      <c r="A9" s="8" t="s">
        <v>3</v>
      </c>
      <c r="B9" s="8">
        <v>0.22</v>
      </c>
    </row>
    <row r="10" spans="1:4" ht="12.75" customHeight="1" x14ac:dyDescent="0.3">
      <c r="A10" s="8" t="s">
        <v>4</v>
      </c>
      <c r="B10" s="8">
        <v>103.82</v>
      </c>
    </row>
    <row r="11" spans="1:4" ht="12.75" customHeight="1" x14ac:dyDescent="0.3">
      <c r="A11" s="8" t="s">
        <v>5</v>
      </c>
      <c r="B11" s="8">
        <v>41.88</v>
      </c>
    </row>
    <row r="12" spans="1:4" ht="12.75" customHeight="1" x14ac:dyDescent="0.3">
      <c r="A12" s="8" t="s">
        <v>6</v>
      </c>
      <c r="B12" s="8">
        <v>1025.3800000000001</v>
      </c>
      <c r="D12" s="49"/>
    </row>
    <row r="13" spans="1:4" ht="12.75" customHeight="1" x14ac:dyDescent="0.3">
      <c r="A13" s="8" t="s">
        <v>7</v>
      </c>
      <c r="B13" s="8">
        <v>190.47</v>
      </c>
    </row>
    <row r="14" spans="1:4" ht="12.75" customHeight="1" x14ac:dyDescent="0.3">
      <c r="A14" s="8" t="s">
        <v>8</v>
      </c>
      <c r="B14" s="8">
        <v>0.86</v>
      </c>
    </row>
    <row r="15" spans="1:4" ht="12.75" customHeight="1" x14ac:dyDescent="0.3">
      <c r="A15" s="8" t="s">
        <v>9</v>
      </c>
      <c r="B15" s="8">
        <v>6.94</v>
      </c>
    </row>
    <row r="16" spans="1:4" ht="12.75" customHeight="1" x14ac:dyDescent="0.3">
      <c r="A16" s="8" t="s">
        <v>10</v>
      </c>
      <c r="B16" s="8">
        <v>30.18</v>
      </c>
    </row>
    <row r="17" spans="1:4" ht="12.75" customHeight="1" x14ac:dyDescent="0.3">
      <c r="A17" s="8" t="s">
        <v>81</v>
      </c>
      <c r="B17" s="8">
        <v>0</v>
      </c>
    </row>
    <row r="18" spans="1:4" ht="12.75" customHeight="1" x14ac:dyDescent="0.3">
      <c r="A18" s="8"/>
      <c r="B18" s="33">
        <f>SUM(B9:B17)</f>
        <v>1399.7500000000002</v>
      </c>
    </row>
    <row r="19" spans="1:4" ht="12.75" customHeight="1" x14ac:dyDescent="0.3">
      <c r="A19" s="44" t="s">
        <v>11</v>
      </c>
      <c r="B19" s="5"/>
    </row>
    <row r="20" spans="1:4" ht="12.75" customHeight="1" x14ac:dyDescent="0.3">
      <c r="A20" s="8" t="s">
        <v>12</v>
      </c>
      <c r="B20" s="8">
        <v>113.25</v>
      </c>
    </row>
    <row r="21" spans="1:4" ht="12.75" customHeight="1" x14ac:dyDescent="0.3">
      <c r="A21" s="8" t="s">
        <v>13</v>
      </c>
      <c r="B21" s="8">
        <v>60.04</v>
      </c>
    </row>
    <row r="22" spans="1:4" ht="12.75" customHeight="1" x14ac:dyDescent="0.3">
      <c r="A22" s="8" t="s">
        <v>14</v>
      </c>
      <c r="B22" s="8">
        <v>93.32</v>
      </c>
    </row>
    <row r="23" spans="1:4" ht="12.75" customHeight="1" x14ac:dyDescent="0.3">
      <c r="A23" s="8" t="s">
        <v>15</v>
      </c>
      <c r="B23" s="8">
        <v>1016.82</v>
      </c>
    </row>
    <row r="24" spans="1:4" ht="12.75" customHeight="1" x14ac:dyDescent="0.3">
      <c r="A24" s="8"/>
      <c r="B24" s="33">
        <f>SUM(B20:B23)</f>
        <v>1283.43</v>
      </c>
    </row>
    <row r="25" spans="1:4" ht="12.75" customHeight="1" x14ac:dyDescent="0.3">
      <c r="A25" s="8"/>
      <c r="B25" s="5"/>
    </row>
    <row r="26" spans="1:4" ht="12.75" customHeight="1" thickBot="1" x14ac:dyDescent="0.35">
      <c r="A26" s="45" t="s">
        <v>16</v>
      </c>
      <c r="B26" s="7">
        <f>+B24+B18</f>
        <v>2683.1800000000003</v>
      </c>
      <c r="D26" s="49">
        <f>B26-B57</f>
        <v>0</v>
      </c>
    </row>
    <row r="27" spans="1:4" ht="12.75" customHeight="1" thickTop="1" x14ac:dyDescent="0.3">
      <c r="A27" s="44" t="s">
        <v>17</v>
      </c>
      <c r="B27" s="6"/>
    </row>
    <row r="28" spans="1:4" ht="12.75" customHeight="1" x14ac:dyDescent="0.3">
      <c r="A28" s="44" t="s">
        <v>2</v>
      </c>
      <c r="B28" s="5"/>
      <c r="D28" s="49"/>
    </row>
    <row r="29" spans="1:4" ht="12.75" customHeight="1" x14ac:dyDescent="0.3">
      <c r="A29" s="1" t="s">
        <v>74</v>
      </c>
      <c r="B29" s="8">
        <v>16.14</v>
      </c>
    </row>
    <row r="30" spans="1:4" ht="12.75" customHeight="1" x14ac:dyDescent="0.3">
      <c r="A30" s="1" t="s">
        <v>18</v>
      </c>
      <c r="B30" s="8">
        <v>429.32</v>
      </c>
    </row>
    <row r="31" spans="1:4" ht="12.75" customHeight="1" x14ac:dyDescent="0.3">
      <c r="A31" s="1" t="s">
        <v>75</v>
      </c>
      <c r="B31" s="8">
        <v>0</v>
      </c>
    </row>
    <row r="32" spans="1:4" ht="12.75" customHeight="1" x14ac:dyDescent="0.3">
      <c r="A32" s="1" t="s">
        <v>19</v>
      </c>
      <c r="B32" s="8">
        <v>27.52</v>
      </c>
    </row>
    <row r="33" spans="1:2" ht="12.75" customHeight="1" x14ac:dyDescent="0.3">
      <c r="A33" s="8"/>
      <c r="B33" s="33">
        <f>SUM(B29:B32)</f>
        <v>472.97999999999996</v>
      </c>
    </row>
    <row r="34" spans="1:2" ht="12.75" customHeight="1" x14ac:dyDescent="0.3">
      <c r="A34" s="44" t="s">
        <v>20</v>
      </c>
      <c r="B34" s="5"/>
    </row>
    <row r="35" spans="1:2" ht="12.75" customHeight="1" x14ac:dyDescent="0.3">
      <c r="A35" s="8" t="s">
        <v>21</v>
      </c>
      <c r="B35" s="4">
        <v>0</v>
      </c>
    </row>
    <row r="36" spans="1:2" ht="12.75" customHeight="1" x14ac:dyDescent="0.3">
      <c r="A36" s="8"/>
      <c r="B36" s="5"/>
    </row>
    <row r="37" spans="1:2" ht="12.75" customHeight="1" x14ac:dyDescent="0.3">
      <c r="A37" s="45" t="s">
        <v>22</v>
      </c>
      <c r="B37" s="33">
        <f>+B33+B35</f>
        <v>472.97999999999996</v>
      </c>
    </row>
    <row r="38" spans="1:2" ht="12.75" customHeight="1" x14ac:dyDescent="0.3">
      <c r="A38" s="8"/>
      <c r="B38" s="6"/>
    </row>
    <row r="39" spans="1:2" ht="12.75" customHeight="1" x14ac:dyDescent="0.3">
      <c r="A39" s="44" t="s">
        <v>23</v>
      </c>
      <c r="B39" s="6" t="s">
        <v>1</v>
      </c>
    </row>
    <row r="40" spans="1:2" ht="12.75" customHeight="1" x14ac:dyDescent="0.3">
      <c r="A40" s="44" t="s">
        <v>24</v>
      </c>
      <c r="B40" s="6"/>
    </row>
    <row r="41" spans="1:2" ht="12.75" customHeight="1" x14ac:dyDescent="0.3">
      <c r="A41" s="8" t="s">
        <v>25</v>
      </c>
      <c r="B41" s="4">
        <v>702</v>
      </c>
    </row>
    <row r="42" spans="1:2" ht="12.75" customHeight="1" x14ac:dyDescent="0.3">
      <c r="A42" s="8" t="s">
        <v>26</v>
      </c>
      <c r="B42" s="4">
        <v>654</v>
      </c>
    </row>
    <row r="43" spans="1:2" ht="12.75" customHeight="1" x14ac:dyDescent="0.3">
      <c r="A43" s="8"/>
      <c r="B43" s="33">
        <f>SUM(B41:B42)</f>
        <v>1356</v>
      </c>
    </row>
    <row r="44" spans="1:2" ht="12.75" customHeight="1" x14ac:dyDescent="0.3">
      <c r="A44" s="44" t="s">
        <v>27</v>
      </c>
      <c r="B44" s="34"/>
    </row>
    <row r="45" spans="1:2" ht="12.75" customHeight="1" x14ac:dyDescent="0.3">
      <c r="A45" s="8" t="s">
        <v>28</v>
      </c>
      <c r="B45" s="35">
        <v>277.58</v>
      </c>
    </row>
    <row r="46" spans="1:2" ht="12.75" customHeight="1" x14ac:dyDescent="0.3">
      <c r="A46" s="8"/>
      <c r="B46" s="33">
        <f>SUM(B45)</f>
        <v>277.58</v>
      </c>
    </row>
    <row r="47" spans="1:2" ht="12.75" customHeight="1" x14ac:dyDescent="0.3">
      <c r="A47" s="8"/>
      <c r="B47" s="5"/>
    </row>
    <row r="48" spans="1:2" ht="12.75" customHeight="1" x14ac:dyDescent="0.3">
      <c r="A48" s="46" t="s">
        <v>29</v>
      </c>
      <c r="B48" s="8">
        <v>2.2000000000000002</v>
      </c>
    </row>
    <row r="49" spans="1:5" ht="12.75" customHeight="1" x14ac:dyDescent="0.3">
      <c r="A49" s="8"/>
      <c r="B49" s="5"/>
    </row>
    <row r="50" spans="1:5" ht="12.75" customHeight="1" x14ac:dyDescent="0.3">
      <c r="A50" s="44" t="s">
        <v>30</v>
      </c>
      <c r="B50" s="5"/>
      <c r="D50" s="49"/>
    </row>
    <row r="51" spans="1:5" ht="12.75" customHeight="1" x14ac:dyDescent="0.3">
      <c r="A51" s="8" t="s">
        <v>31</v>
      </c>
      <c r="B51" s="8">
        <v>59.3</v>
      </c>
      <c r="D51" s="49"/>
    </row>
    <row r="52" spans="1:5" ht="12.75" customHeight="1" x14ac:dyDescent="0.3">
      <c r="A52" s="8" t="s">
        <v>32</v>
      </c>
      <c r="B52" s="8">
        <f>'E.R. ACUMULADO'!B55</f>
        <v>515.11999999999978</v>
      </c>
    </row>
    <row r="53" spans="1:5" ht="12.75" customHeight="1" x14ac:dyDescent="0.3">
      <c r="A53" s="8"/>
      <c r="B53" s="33">
        <f>SUM(B51:B52)</f>
        <v>574.41999999999973</v>
      </c>
      <c r="E53" s="49"/>
    </row>
    <row r="54" spans="1:5" ht="12.75" customHeight="1" x14ac:dyDescent="0.3">
      <c r="A54" s="8"/>
      <c r="B54" s="6"/>
    </row>
    <row r="55" spans="1:5" ht="12.75" customHeight="1" x14ac:dyDescent="0.3">
      <c r="A55" s="45" t="s">
        <v>33</v>
      </c>
      <c r="B55" s="33">
        <f>+B53+B46+B43+B48</f>
        <v>2210.1999999999998</v>
      </c>
    </row>
    <row r="56" spans="1:5" ht="12.75" customHeight="1" x14ac:dyDescent="0.3">
      <c r="A56" s="46"/>
      <c r="B56" s="36"/>
    </row>
    <row r="57" spans="1:5" ht="21" customHeight="1" thickBot="1" x14ac:dyDescent="0.35">
      <c r="A57" s="47" t="s">
        <v>34</v>
      </c>
      <c r="B57" s="7">
        <f>+B55+B37</f>
        <v>2683.18</v>
      </c>
      <c r="C57" s="49"/>
    </row>
    <row r="58" spans="1:5" ht="12.75" customHeight="1" thickTop="1" thickBot="1" x14ac:dyDescent="0.35">
      <c r="B58" s="37"/>
    </row>
    <row r="59" spans="1:5" ht="12.75" customHeight="1" thickTop="1" x14ac:dyDescent="0.3">
      <c r="B59" s="43"/>
    </row>
    <row r="60" spans="1:5" ht="12.75" customHeight="1" x14ac:dyDescent="0.3">
      <c r="A60" s="9"/>
      <c r="B60" s="32"/>
    </row>
    <row r="61" spans="1:5" ht="12.75" customHeight="1" x14ac:dyDescent="0.3">
      <c r="A61" s="59" t="s">
        <v>76</v>
      </c>
      <c r="B61" s="59"/>
    </row>
    <row r="62" spans="1:5" ht="12.75" customHeight="1" x14ac:dyDescent="0.3">
      <c r="A62" s="42" t="s">
        <v>72</v>
      </c>
      <c r="B62" s="42" t="s">
        <v>71</v>
      </c>
    </row>
    <row r="63" spans="1:5" ht="12.75" customHeight="1" x14ac:dyDescent="0.3">
      <c r="A63" s="9"/>
      <c r="B63" s="32"/>
    </row>
    <row r="64" spans="1:5" ht="12.75" customHeight="1" x14ac:dyDescent="0.3">
      <c r="A64" s="9"/>
      <c r="B64" s="32"/>
    </row>
    <row r="65" spans="1:2" ht="12.75" customHeight="1" x14ac:dyDescent="0.3">
      <c r="A65" s="9"/>
      <c r="B65" s="32"/>
    </row>
    <row r="66" spans="1:2" ht="12.75" customHeight="1" x14ac:dyDescent="0.3">
      <c r="A66" s="2"/>
      <c r="B66" s="31"/>
    </row>
    <row r="67" spans="1:2" ht="12.75" customHeight="1" x14ac:dyDescent="0.3">
      <c r="A67" s="10"/>
      <c r="B67" s="39"/>
    </row>
    <row r="72" spans="1:2" ht="12.75" customHeight="1" x14ac:dyDescent="0.3">
      <c r="A72" s="2"/>
      <c r="B72" s="31"/>
    </row>
    <row r="73" spans="1:2" ht="12.75" customHeight="1" x14ac:dyDescent="0.3">
      <c r="A73" s="10"/>
      <c r="B73" s="39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9"/>
  <sheetViews>
    <sheetView zoomScaleNormal="100" workbookViewId="0">
      <selection activeCell="B32" sqref="B32"/>
    </sheetView>
  </sheetViews>
  <sheetFormatPr baseColWidth="10" defaultColWidth="11.44140625" defaultRowHeight="15.75" customHeight="1" x14ac:dyDescent="0.3"/>
  <cols>
    <col min="1" max="1" width="67.33203125" style="11" bestFit="1" customWidth="1"/>
    <col min="2" max="2" width="33.33203125" style="8" customWidth="1"/>
    <col min="3" max="16384" width="11.44140625" style="11"/>
  </cols>
  <sheetData>
    <row r="1" spans="1:3" ht="15.75" customHeight="1" x14ac:dyDescent="0.3">
      <c r="A1" s="63" t="s">
        <v>64</v>
      </c>
      <c r="B1" s="63"/>
    </row>
    <row r="2" spans="1:3" ht="15.75" customHeight="1" x14ac:dyDescent="0.3">
      <c r="A2" s="63" t="s">
        <v>65</v>
      </c>
      <c r="B2" s="63"/>
    </row>
    <row r="3" spans="1:3" ht="15.75" customHeight="1" x14ac:dyDescent="0.3">
      <c r="A3" s="63" t="s">
        <v>66</v>
      </c>
      <c r="B3" s="63"/>
    </row>
    <row r="4" spans="1:3" ht="15.75" customHeight="1" x14ac:dyDescent="0.3">
      <c r="A4" s="64" t="s">
        <v>85</v>
      </c>
      <c r="B4" s="64"/>
    </row>
    <row r="5" spans="1:3" ht="15.75" customHeight="1" x14ac:dyDescent="0.3">
      <c r="A5" s="64" t="s">
        <v>68</v>
      </c>
      <c r="B5" s="64"/>
    </row>
    <row r="6" spans="1:3" ht="18.75" customHeight="1" x14ac:dyDescent="0.3">
      <c r="A6" s="41"/>
      <c r="B6" s="41"/>
    </row>
    <row r="7" spans="1:3" ht="15.75" customHeight="1" x14ac:dyDescent="0.3">
      <c r="A7" s="14" t="s">
        <v>35</v>
      </c>
      <c r="B7" s="24"/>
    </row>
    <row r="8" spans="1:3" ht="15.75" customHeight="1" x14ac:dyDescent="0.3">
      <c r="A8" s="15" t="s">
        <v>36</v>
      </c>
      <c r="B8" s="12">
        <v>526.42999999999995</v>
      </c>
      <c r="C8" s="51"/>
    </row>
    <row r="9" spans="1:3" ht="15.75" customHeight="1" x14ac:dyDescent="0.3">
      <c r="A9" s="15" t="s">
        <v>37</v>
      </c>
      <c r="B9" s="12">
        <v>121.63</v>
      </c>
      <c r="C9" s="51"/>
    </row>
    <row r="10" spans="1:3" ht="15.75" customHeight="1" x14ac:dyDescent="0.3">
      <c r="A10" s="15" t="s">
        <v>38</v>
      </c>
      <c r="B10" s="12">
        <v>106.82</v>
      </c>
      <c r="C10" s="51"/>
    </row>
    <row r="11" spans="1:3" ht="15.75" customHeight="1" x14ac:dyDescent="0.3">
      <c r="A11" s="15" t="s">
        <v>39</v>
      </c>
      <c r="B11" s="12">
        <v>177.17</v>
      </c>
      <c r="C11" s="51"/>
    </row>
    <row r="12" spans="1:3" ht="15.75" customHeight="1" x14ac:dyDescent="0.3">
      <c r="A12" s="14"/>
      <c r="B12" s="25">
        <f>SUM(B8:B11)</f>
        <v>932.04999999999984</v>
      </c>
    </row>
    <row r="13" spans="1:3" ht="15.75" customHeight="1" x14ac:dyDescent="0.3">
      <c r="A13" s="15"/>
      <c r="B13" s="26"/>
    </row>
    <row r="14" spans="1:3" ht="15.75" customHeight="1" x14ac:dyDescent="0.3">
      <c r="A14" s="16" t="s">
        <v>40</v>
      </c>
      <c r="B14" s="23">
        <v>0</v>
      </c>
    </row>
    <row r="15" spans="1:3" ht="15.75" customHeight="1" x14ac:dyDescent="0.3">
      <c r="A15" s="16" t="s">
        <v>41</v>
      </c>
      <c r="B15" s="23">
        <v>629.87</v>
      </c>
      <c r="C15" s="51"/>
    </row>
    <row r="16" spans="1:3" ht="15.75" customHeight="1" x14ac:dyDescent="0.3">
      <c r="A16" s="16"/>
      <c r="B16" s="27"/>
    </row>
    <row r="17" spans="1:3" ht="15.75" customHeight="1" thickBot="1" x14ac:dyDescent="0.35">
      <c r="A17" s="17" t="s">
        <v>42</v>
      </c>
      <c r="B17" s="28">
        <f>+B12+B14+B15</f>
        <v>1561.9199999999998</v>
      </c>
    </row>
    <row r="18" spans="1:3" ht="15.75" customHeight="1" x14ac:dyDescent="0.3">
      <c r="A18" s="18"/>
      <c r="B18" s="26"/>
    </row>
    <row r="19" spans="1:3" s="1" customFormat="1" ht="15.75" customHeight="1" x14ac:dyDescent="0.3">
      <c r="A19" s="19" t="s">
        <v>43</v>
      </c>
      <c r="B19" s="29">
        <v>0</v>
      </c>
    </row>
    <row r="20" spans="1:3" ht="15.75" customHeight="1" x14ac:dyDescent="0.3">
      <c r="A20" s="19" t="s">
        <v>44</v>
      </c>
      <c r="B20" s="29">
        <v>0</v>
      </c>
    </row>
    <row r="21" spans="1:3" ht="15.75" customHeight="1" x14ac:dyDescent="0.3">
      <c r="A21" s="14" t="s">
        <v>45</v>
      </c>
      <c r="B21" s="26"/>
    </row>
    <row r="22" spans="1:3" ht="15.75" customHeight="1" x14ac:dyDescent="0.3">
      <c r="A22" s="16" t="s">
        <v>46</v>
      </c>
      <c r="B22" s="23">
        <v>951.36</v>
      </c>
      <c r="C22" s="51"/>
    </row>
    <row r="23" spans="1:3" ht="15.75" customHeight="1" x14ac:dyDescent="0.3">
      <c r="A23" s="16" t="s">
        <v>47</v>
      </c>
      <c r="B23" s="23">
        <v>24.11</v>
      </c>
      <c r="C23" s="51"/>
    </row>
    <row r="24" spans="1:3" ht="15.75" customHeight="1" x14ac:dyDescent="0.3">
      <c r="A24" s="16" t="s">
        <v>48</v>
      </c>
      <c r="B24" s="23">
        <v>212.23</v>
      </c>
      <c r="C24" s="51"/>
    </row>
    <row r="25" spans="1:3" ht="15.75" customHeight="1" x14ac:dyDescent="0.3">
      <c r="A25" s="16" t="s">
        <v>49</v>
      </c>
      <c r="B25" s="23">
        <v>6.6</v>
      </c>
      <c r="C25" s="51"/>
    </row>
    <row r="26" spans="1:3" ht="15.75" customHeight="1" x14ac:dyDescent="0.3">
      <c r="A26" s="16" t="s">
        <v>50</v>
      </c>
      <c r="B26" s="23">
        <v>14.38</v>
      </c>
      <c r="C26" s="51"/>
    </row>
    <row r="27" spans="1:3" ht="15.75" customHeight="1" x14ac:dyDescent="0.3">
      <c r="A27" s="16" t="s">
        <v>51</v>
      </c>
      <c r="B27" s="23">
        <v>59.6</v>
      </c>
      <c r="C27" s="51"/>
    </row>
    <row r="28" spans="1:3" ht="15.75" customHeight="1" x14ac:dyDescent="0.3">
      <c r="A28" s="16"/>
      <c r="B28" s="52">
        <f>SUM(B22:B27)</f>
        <v>1268.28</v>
      </c>
    </row>
    <row r="29" spans="1:3" ht="15.75" customHeight="1" x14ac:dyDescent="0.3">
      <c r="A29" s="16"/>
      <c r="B29" s="27"/>
    </row>
    <row r="30" spans="1:3" ht="15.75" customHeight="1" x14ac:dyDescent="0.3">
      <c r="A30" s="16" t="s">
        <v>52</v>
      </c>
      <c r="B30" s="12">
        <v>41.94</v>
      </c>
      <c r="C30" s="51"/>
    </row>
    <row r="31" spans="1:3" ht="15.75" customHeight="1" x14ac:dyDescent="0.3">
      <c r="A31" s="16"/>
      <c r="B31" s="27"/>
    </row>
    <row r="32" spans="1:3" ht="15.75" customHeight="1" thickBot="1" x14ac:dyDescent="0.35">
      <c r="A32" s="17" t="s">
        <v>53</v>
      </c>
      <c r="B32" s="28">
        <f>+B30+B28</f>
        <v>1310.22</v>
      </c>
    </row>
    <row r="33" spans="1:3" ht="15.75" customHeight="1" x14ac:dyDescent="0.3">
      <c r="A33" s="15"/>
      <c r="B33" s="26"/>
    </row>
    <row r="34" spans="1:3" ht="15.75" customHeight="1" x14ac:dyDescent="0.3">
      <c r="A34" s="20" t="s">
        <v>54</v>
      </c>
      <c r="B34" s="53">
        <f>+B17-B32</f>
        <v>251.69999999999982</v>
      </c>
    </row>
    <row r="35" spans="1:3" ht="15.75" customHeight="1" x14ac:dyDescent="0.3">
      <c r="A35" s="21"/>
      <c r="B35" s="26"/>
    </row>
    <row r="36" spans="1:3" ht="15.75" customHeight="1" x14ac:dyDescent="0.3">
      <c r="A36" s="13" t="s">
        <v>55</v>
      </c>
      <c r="B36" s="26"/>
    </row>
    <row r="37" spans="1:3" ht="15.75" customHeight="1" x14ac:dyDescent="0.3">
      <c r="A37" s="16" t="s">
        <v>56</v>
      </c>
      <c r="B37" s="12">
        <v>243.14</v>
      </c>
      <c r="C37" s="51"/>
    </row>
    <row r="38" spans="1:3" ht="15.75" customHeight="1" x14ac:dyDescent="0.3">
      <c r="A38" s="40" t="s">
        <v>70</v>
      </c>
      <c r="B38" s="12">
        <v>23.43</v>
      </c>
    </row>
    <row r="39" spans="1:3" ht="15.75" customHeight="1" x14ac:dyDescent="0.3">
      <c r="A39" s="40"/>
      <c r="B39" s="26"/>
    </row>
    <row r="40" spans="1:3" s="1" customFormat="1" ht="15.75" customHeight="1" x14ac:dyDescent="0.3">
      <c r="A40" s="22" t="s">
        <v>41</v>
      </c>
      <c r="B40" s="29"/>
    </row>
    <row r="41" spans="1:3" s="1" customFormat="1" ht="15.75" customHeight="1" x14ac:dyDescent="0.3">
      <c r="A41" s="19" t="s">
        <v>57</v>
      </c>
      <c r="B41" s="12">
        <v>1.08</v>
      </c>
      <c r="C41" s="50"/>
    </row>
    <row r="42" spans="1:3" ht="15.75" customHeight="1" x14ac:dyDescent="0.3">
      <c r="A42" s="14" t="s">
        <v>58</v>
      </c>
      <c r="B42" s="25">
        <f>+B37+B38+B41</f>
        <v>267.64999999999998</v>
      </c>
    </row>
    <row r="43" spans="1:3" ht="15.75" customHeight="1" x14ac:dyDescent="0.3">
      <c r="A43" s="21"/>
      <c r="B43" s="26"/>
    </row>
    <row r="44" spans="1:3" ht="15.75" customHeight="1" x14ac:dyDescent="0.3">
      <c r="A44" s="13" t="s">
        <v>59</v>
      </c>
      <c r="B44" s="26"/>
    </row>
    <row r="45" spans="1:3" ht="15.75" customHeight="1" x14ac:dyDescent="0.3">
      <c r="A45" s="16" t="s">
        <v>60</v>
      </c>
      <c r="B45" s="12">
        <v>0.52</v>
      </c>
    </row>
    <row r="46" spans="1:3" ht="15.75" customHeight="1" x14ac:dyDescent="0.3">
      <c r="A46" s="16" t="s">
        <v>82</v>
      </c>
      <c r="B46" s="12">
        <v>0.34</v>
      </c>
    </row>
    <row r="47" spans="1:3" ht="15.75" customHeight="1" x14ac:dyDescent="0.3">
      <c r="A47" s="16" t="s">
        <v>61</v>
      </c>
      <c r="B47" s="12">
        <v>0.96</v>
      </c>
      <c r="C47" s="51"/>
    </row>
    <row r="48" spans="1:3" ht="15.75" customHeight="1" x14ac:dyDescent="0.3">
      <c r="A48" s="16" t="s">
        <v>83</v>
      </c>
      <c r="B48" s="12">
        <v>2.41</v>
      </c>
      <c r="C48" s="51"/>
    </row>
    <row r="49" spans="1:5" ht="15.75" customHeight="1" x14ac:dyDescent="0.3">
      <c r="A49" s="16" t="s">
        <v>62</v>
      </c>
      <c r="B49" s="12">
        <v>0</v>
      </c>
    </row>
    <row r="50" spans="1:5" ht="15.75" customHeight="1" x14ac:dyDescent="0.3">
      <c r="A50" s="21" t="s">
        <v>63</v>
      </c>
      <c r="B50" s="25">
        <f>SUM(B45:B49)</f>
        <v>4.2300000000000004</v>
      </c>
    </row>
    <row r="51" spans="1:5" ht="15.75" customHeight="1" x14ac:dyDescent="0.3">
      <c r="A51" s="15"/>
      <c r="B51" s="30"/>
      <c r="D51" s="12"/>
    </row>
    <row r="52" spans="1:5" ht="15.75" customHeight="1" thickBot="1" x14ac:dyDescent="0.35">
      <c r="A52" s="54" t="s">
        <v>69</v>
      </c>
      <c r="B52" s="55">
        <f>B34+B42-B50</f>
        <v>515.11999999999978</v>
      </c>
      <c r="E52" s="12"/>
    </row>
    <row r="53" spans="1:5" ht="15.75" customHeight="1" thickTop="1" x14ac:dyDescent="0.3">
      <c r="A53" s="1" t="s">
        <v>78</v>
      </c>
      <c r="B53" s="58"/>
    </row>
    <row r="54" spans="1:5" ht="15.75" customHeight="1" x14ac:dyDescent="0.3">
      <c r="A54" s="1" t="s">
        <v>79</v>
      </c>
      <c r="B54" s="58">
        <v>0</v>
      </c>
    </row>
    <row r="55" spans="1:5" ht="15" thickBot="1" x14ac:dyDescent="0.35">
      <c r="A55" s="54" t="s">
        <v>80</v>
      </c>
      <c r="B55" s="55">
        <f>+B52-B53-B54</f>
        <v>515.11999999999978</v>
      </c>
    </row>
    <row r="56" spans="1:5" ht="15.75" customHeight="1" thickTop="1" x14ac:dyDescent="0.3">
      <c r="A56" s="56"/>
      <c r="B56" s="57"/>
    </row>
    <row r="58" spans="1:5" ht="15.75" customHeight="1" x14ac:dyDescent="0.3">
      <c r="A58" s="59" t="s">
        <v>77</v>
      </c>
      <c r="B58" s="59"/>
    </row>
    <row r="59" spans="1:5" ht="15.75" customHeight="1" x14ac:dyDescent="0.3">
      <c r="A59" s="42" t="s">
        <v>72</v>
      </c>
      <c r="B59" s="42" t="s">
        <v>73</v>
      </c>
      <c r="C59" s="48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Fatima Ramirez</cp:lastModifiedBy>
  <cp:lastPrinted>2023-07-13T21:17:07Z</cp:lastPrinted>
  <dcterms:created xsi:type="dcterms:W3CDTF">2017-04-20T21:35:40Z</dcterms:created>
  <dcterms:modified xsi:type="dcterms:W3CDTF">2023-11-24T20:10:04Z</dcterms:modified>
</cp:coreProperties>
</file>