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10 2023\"/>
    </mc:Choice>
  </mc:AlternateContent>
  <bookViews>
    <workbookView xWindow="0" yWindow="0" windowWidth="19200" windowHeight="7050"/>
  </bookViews>
  <sheets>
    <sheet name="B G. 10 2023" sheetId="5" r:id="rId1"/>
    <sheet name="E R. 10 2023" sheetId="6" r:id="rId2"/>
  </sheets>
  <definedNames>
    <definedName name="_xlnm.Print_Area" localSheetId="0">'B G. 10 2023'!$A$1:$F$77</definedName>
    <definedName name="_xlnm.Print_Area" localSheetId="1">'E R. 10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<sst xmlns="http://schemas.openxmlformats.org/spreadsheetml/2006/main" count="105" uniqueCount="96">
  <si>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</si>
  <si>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</si>
  <si>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</si>
  <si>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</si>
  <si>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</si>
  <si>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</si>
  <si>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</si>
  <si>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</si>
  <si>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</si>
  <si>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</si>
  <si>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</si>
  <si>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</si>
  <si>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</si>
  <si>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</si>
  <si>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</si>
  <si>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</si>
  <si>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</si>
  <si>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</si>
  <si>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</si>
  <si>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</si>
  <si>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</si>
  <si>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</si>
  <si>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</si>
  <si>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</si>
  <si>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</si>
  <si>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</si>
  <si>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</si>
  <si>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</si>
  <si>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</si>
  <si>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</si>
  <si>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</si>
  <si>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</si>
  <si>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</si>
  <si>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</si>
  <si>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</si>
  <si>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</si>
  <si>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</si>
  <si>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</si>
  <si>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</si>
  <si>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</si>
  <si>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</si>
  <si>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</si>
  <si>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</si>
  <si>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</si>
  <si>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</si>
  <si>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</si>
  <si>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</si>
  <si>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</si>
  <si>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</si>
  <si>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</si>
  <si>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</si>
  <si>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</si>
  <si>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</si>
  <si>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</si>
  <si>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</si>
  <si>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</si>
  <si>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</si>
  <si>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</si>
  <si>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</si>
  <si>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</si>
  <si>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</si>
  <si>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</si>
  <si>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</si>
  <si>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</si>
  <si>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</si>
  <si>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</si>
  <si>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</si>
  <si>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</si>
  <si>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</si>
  <si>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</si>
  <si>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</si>
  <si>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</si>
  <si>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</si>
  <si>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</si>
  <si>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</si>
  <si>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</si>
  <si>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</si>
  <si>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</si>
  <si>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</si>
  <si>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</si>
  <si>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</si>
  <si>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</si>
  <si>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</si>
  <si>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</si>
  <si>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</si>
  <si>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</si>
  <si>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</si>
  <si>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</si>
  <si>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</si>
  <si>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</si>
  <si>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</si>
  <si>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</si>
  <si>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</si>
  <si>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</si>
  <si>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31 de Octubre de 2023</t>
  </si>
  <si>
    <t>Estado de resultados del 01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</si>
</sst>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86</v>
      </c>
      <c r="C2" s="70"/>
      <c r="D2" s="70"/>
    </row>
    <row r="3" spans="1:6" ht="14" x14ac:dyDescent="0.3">
      <c r="B3" s="70" t="s">
        <v>94</v>
      </c>
      <c r="C3" s="70"/>
      <c r="D3" s="70"/>
    </row>
    <row r="4" spans="1:6" ht="14" x14ac:dyDescent="0.3">
      <c r="B4" s="70" t="s">
        <v>85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448841.82000000007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219354.18</v>
      </c>
      <c r="D10" s="10"/>
      <c r="F10" s="50"/>
    </row>
    <row r="11" spans="1:6" x14ac:dyDescent="0.25">
      <c r="A11" s="3">
        <v>112</v>
      </c>
      <c r="B11" s="4" t="s">
        <v>5</v>
      </c>
      <c r="C11" s="5">
        <v>64700.9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139970.78</v>
      </c>
      <c r="D12" s="5"/>
      <c r="F12" s="50"/>
    </row>
    <row r="13" spans="1:6" x14ac:dyDescent="0.25">
      <c r="A13" s="3">
        <v>114</v>
      </c>
      <c r="B13" s="4" t="s">
        <v>7</v>
      </c>
      <c r="C13" s="5">
        <v>1092.95</v>
      </c>
      <c r="D13" s="5"/>
      <c r="F13" s="50"/>
    </row>
    <row r="14" spans="1:6" x14ac:dyDescent="0.25">
      <c r="A14" s="3">
        <v>116</v>
      </c>
      <c r="B14" s="4" t="s">
        <v>8</v>
      </c>
      <c r="C14" s="5">
        <v>8930.0300000000007</v>
      </c>
      <c r="D14" s="10"/>
      <c r="F14" s="50"/>
    </row>
    <row r="15" spans="1:6" x14ac:dyDescent="0.25">
      <c r="A15" s="3">
        <v>117</v>
      </c>
      <c r="B15" s="4" t="s">
        <v>9</v>
      </c>
      <c r="C15" s="5">
        <v>4625.74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10167.24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153098.62</v>
      </c>
    </row>
    <row r="18" spans="1:8" x14ac:dyDescent="0.25">
      <c r="A18" s="3">
        <v>123</v>
      </c>
      <c r="B18" s="4" t="s">
        <v>12</v>
      </c>
      <c r="C18" s="5">
        <v>93822.9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59275.72</v>
      </c>
      <c r="D19" s="12"/>
      <c r="F19" s="50"/>
    </row>
    <row r="20" spans="1:8" ht="13.5" thickBot="1" x14ac:dyDescent="0.35">
      <c r="A20" s="53"/>
      <c r="B20" s="67" t="s">
        <v>93</v>
      </c>
      <c r="C20" s="2"/>
      <c r="D20" s="2"/>
      <c r="E20" s="13">
        <f>+E8+E17</f>
        <v>601940.44000000006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93595.9</v>
      </c>
    </row>
    <row r="24" spans="1:8" x14ac:dyDescent="0.25">
      <c r="A24" s="3">
        <v>213</v>
      </c>
      <c r="B24" s="4" t="s">
        <v>16</v>
      </c>
      <c r="C24" s="5">
        <v>74058.39</v>
      </c>
      <c r="D24" s="5"/>
    </row>
    <row r="25" spans="1:8" x14ac:dyDescent="0.25">
      <c r="A25" s="3">
        <v>215</v>
      </c>
      <c r="B25" s="4" t="s">
        <v>84</v>
      </c>
      <c r="C25" s="5">
        <v>19537.509999999998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93595.9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-29786</v>
      </c>
    </row>
    <row r="35" spans="1:8" x14ac:dyDescent="0.25">
      <c r="A35" s="3">
        <v>332</v>
      </c>
      <c r="B35" s="4" t="s">
        <v>24</v>
      </c>
      <c r="C35" s="5">
        <v>-29786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226130.54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54102.54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601940.44000000006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90000</v>
      </c>
      <c r="H45" s="51"/>
    </row>
    <row r="46" spans="1:8" x14ac:dyDescent="0.25">
      <c r="A46" s="3">
        <v>610</v>
      </c>
      <c r="B46" s="4" t="s">
        <v>34</v>
      </c>
      <c r="C46" s="5">
        <v>90000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202400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90000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508508.1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90000</v>
      </c>
      <c r="H54" s="51"/>
    </row>
    <row r="55" spans="1:8" x14ac:dyDescent="0.25">
      <c r="A55" s="3">
        <v>710</v>
      </c>
      <c r="B55" s="4" t="s">
        <v>79</v>
      </c>
      <c r="C55" s="5">
        <f>+C46</f>
        <v>90000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202400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90000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508508.1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1"/>
      <c r="D67" s="71"/>
      <c r="E67" s="69"/>
      <c r="F67" s="69"/>
    </row>
    <row r="68" spans="1:6" ht="14.5" customHeight="1" x14ac:dyDescent="0.3">
      <c r="A68" s="65" t="s">
        <v>89</v>
      </c>
      <c r="B68" s="62"/>
      <c r="C68" s="68" t="s">
        <v>87</v>
      </c>
      <c r="D68" s="68"/>
      <c r="E68" s="68" t="s">
        <v>82</v>
      </c>
      <c r="F68" s="68"/>
    </row>
    <row r="69" spans="1:6" ht="13" x14ac:dyDescent="0.3">
      <c r="A69" s="65" t="s">
        <v>90</v>
      </c>
      <c r="B69" s="65"/>
      <c r="C69" s="68" t="s">
        <v>88</v>
      </c>
      <c r="D69" s="68"/>
      <c r="E69" s="68" t="s">
        <v>83</v>
      </c>
      <c r="F69" s="68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B1:D1"/>
    <mergeCell ref="B3:D3"/>
    <mergeCell ref="B4:D4"/>
    <mergeCell ref="C67:D67"/>
    <mergeCell ref="B2:D2"/>
    <mergeCell ref="A67:B67"/>
    <mergeCell ref="C69:D69"/>
    <mergeCell ref="E69:F69"/>
    <mergeCell ref="C68:D68"/>
    <mergeCell ref="E67:F67"/>
    <mergeCell ref="E68:F68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>
      <selection activeCell="E50" sqref="E50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86</v>
      </c>
      <c r="C2" s="70"/>
      <c r="D2" s="70"/>
    </row>
    <row r="3" spans="1:8" ht="14" x14ac:dyDescent="0.3">
      <c r="B3" s="70" t="s">
        <v>95</v>
      </c>
      <c r="C3" s="70"/>
      <c r="D3" s="70"/>
    </row>
    <row r="4" spans="1:8" ht="14" x14ac:dyDescent="0.3">
      <c r="B4" s="70" t="s">
        <v>85</v>
      </c>
      <c r="C4" s="70"/>
      <c r="D4" s="70"/>
    </row>
    <row r="6" spans="1:8" x14ac:dyDescent="0.25">
      <c r="A6" s="74"/>
      <c r="B6" s="74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1873.61</v>
      </c>
      <c r="F9" s="32">
        <v>144740.10999999999</v>
      </c>
    </row>
    <row r="10" spans="1:8" x14ac:dyDescent="0.25">
      <c r="A10" s="23">
        <v>512</v>
      </c>
      <c r="B10" s="30" t="s">
        <v>49</v>
      </c>
      <c r="C10" s="31"/>
      <c r="D10" s="33">
        <v>6118.42</v>
      </c>
      <c r="F10" s="33">
        <v>54884.11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7992.03</v>
      </c>
      <c r="F11" s="35">
        <f>SUM(F9:F10)</f>
        <v>199624.21999999997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13394.21</v>
      </c>
      <c r="F15" s="32">
        <v>136275.35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10511.6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14445.369999999999</v>
      </c>
      <c r="E19" s="39"/>
      <c r="F19" s="35">
        <f>SUM(F14:F18)</f>
        <v>146786.95000000001</v>
      </c>
    </row>
    <row r="20" spans="1:6" x14ac:dyDescent="0.25">
      <c r="A20" s="40"/>
      <c r="B20" s="34" t="s">
        <v>56</v>
      </c>
      <c r="C20" s="28"/>
      <c r="D20" s="5">
        <f>+D11-D19</f>
        <v>-6453.3399999999992</v>
      </c>
      <c r="E20" s="41"/>
      <c r="F20" s="5">
        <f>+F11-F19</f>
        <v>52837.26999999996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1512.3</v>
      </c>
      <c r="E23" s="41"/>
      <c r="F23" s="42">
        <v>21565.360000000001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1512.3</v>
      </c>
      <c r="E27" s="41"/>
      <c r="F27" s="33">
        <f>+F23</f>
        <v>21565.360000000001</v>
      </c>
    </row>
    <row r="28" spans="1:6" x14ac:dyDescent="0.25">
      <c r="A28" s="40"/>
      <c r="B28" s="26" t="s">
        <v>63</v>
      </c>
      <c r="C28" s="28"/>
      <c r="D28" s="9">
        <f>+D20+D27</f>
        <v>-4941.0399999999991</v>
      </c>
      <c r="E28" s="39"/>
      <c r="F28" s="9">
        <f>+F20+F27</f>
        <v>74402.629999999961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-4941.0399999999991</v>
      </c>
      <c r="E40" s="39"/>
      <c r="F40" s="44">
        <f>+F28-F39</f>
        <v>74402.629999999961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-1436.27</v>
      </c>
      <c r="E43" s="41"/>
      <c r="F43" s="5">
        <v>20300.09</v>
      </c>
    </row>
    <row r="44" spans="1:6" ht="13" x14ac:dyDescent="0.4">
      <c r="A44" s="23"/>
      <c r="B44" s="30"/>
      <c r="C44" s="31"/>
      <c r="D44" s="57">
        <f>+D43</f>
        <v>-1436.27</v>
      </c>
      <c r="F44" s="57">
        <f>+F43</f>
        <v>20300.09</v>
      </c>
    </row>
    <row r="45" spans="1:6" ht="13" x14ac:dyDescent="0.4">
      <c r="A45" s="40"/>
      <c r="B45" s="26" t="s">
        <v>76</v>
      </c>
      <c r="C45" s="28"/>
      <c r="D45" s="59">
        <f>+D28-D44</f>
        <v>-3504.7699999999991</v>
      </c>
      <c r="E45" s="39"/>
      <c r="F45" s="59">
        <f>+F28-F44</f>
        <v>54102.539999999964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5" t="s">
        <v>91</v>
      </c>
      <c r="B53" s="62"/>
      <c r="C53" s="68" t="s">
        <v>87</v>
      </c>
      <c r="D53" s="68"/>
      <c r="E53" s="68" t="s">
        <v>82</v>
      </c>
      <c r="F53" s="68"/>
    </row>
    <row r="54" spans="1:6" ht="13" x14ac:dyDescent="0.3">
      <c r="A54" s="65" t="s">
        <v>92</v>
      </c>
      <c r="B54" s="65"/>
      <c r="C54" s="68" t="s">
        <v>88</v>
      </c>
      <c r="D54" s="68"/>
      <c r="E54" s="68" t="s">
        <v>83</v>
      </c>
      <c r="F54" s="68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C54:D54"/>
    <mergeCell ref="E53:F53"/>
    <mergeCell ref="E54:F54"/>
    <mergeCell ref="C52:D52"/>
    <mergeCell ref="E51:F51"/>
    <mergeCell ref="E52:F52"/>
    <mergeCell ref="C53:D53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10 2023</vt:lpstr>
      <vt:lpstr>E R. 10 2023</vt:lpstr>
      <vt:lpstr>'B G. 10 2023'!Área_de_impresión</vt:lpstr>
      <vt:lpstr>'E R. 10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2023-11-02T02:20:36Z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