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3\09 2023\"/>
    </mc:Choice>
  </mc:AlternateContent>
  <bookViews>
    <workbookView xWindow="0" yWindow="0" windowWidth="19200" windowHeight="7050"/>
  </bookViews>
  <sheets>
    <sheet name="B G. 09 2023" sheetId="5" r:id="rId1"/>
    <sheet name="E R. 09 2023" sheetId="6" r:id="rId2"/>
  </sheets>
  <definedNames>
    <definedName name="_xlnm.Print_Area" localSheetId="0">'B G. 09 2023'!$A$1:$F$77</definedName>
    <definedName name="_xlnm.Print_Area" localSheetId="1">'E R. 09 2023'!$A$1:$F$54</definedName>
  </definedNames>
  <calcPr calcId="162913"/>
</workbook>
</file>

<file path=xl/calcChain.xml><?xml version="1.0" encoding="utf-8"?>
<calcChain xmlns="http://schemas.openxmlformats.org/spreadsheetml/2006/main">
  <c r="E23" i="5" l="1"/>
  <c r="C55" i="5" l="1"/>
  <c r="F44" i="6" l="1"/>
  <c r="E8" i="5" l="1"/>
  <c r="C57" i="5" l="1"/>
  <c r="E36" i="5" l="1"/>
  <c r="E27" i="5"/>
  <c r="D27" i="6" l="1"/>
  <c r="C58" i="5"/>
  <c r="D44" i="6" l="1"/>
  <c r="E54" i="5" l="1"/>
  <c r="E47" i="5"/>
  <c r="E45" i="5"/>
  <c r="E51" i="5" l="1"/>
  <c r="F27" i="6"/>
  <c r="D19" i="6"/>
  <c r="E17" i="5" l="1"/>
  <c r="E20" i="5" s="1"/>
  <c r="D11" i="6" l="1"/>
  <c r="D20" i="6" s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<sst xmlns="http://schemas.openxmlformats.org/spreadsheetml/2006/main" count="105" uniqueCount="96">
  <si>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</si>
  <si>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</si>
  <si>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</si>
  <si>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</si>
  <si>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</si>
  <si>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</si>
  <si>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</si>
  <si>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</si>
  <si>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</si>
  <si>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</si>
  <si>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</si>
  <si>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</si>
  <si>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</si>
  <si>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</si>
  <si>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</si>
  <si>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</si>
  <si>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</si>
  <si>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</si>
  <si>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</si>
  <si>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</si>
  <si>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</si>
  <si>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</si>
  <si>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</si>
  <si>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</si>
  <si>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</si>
  <si>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</si>
  <si>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</si>
  <si>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</si>
  <si>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</si>
  <si>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</si>
  <si>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</si>
  <si>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</si>
  <si>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</si>
  <si>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</si>
  <si>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</si>
  <si>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</si>
  <si>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</si>
  <si>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</si>
  <si>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</si>
  <si>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</si>
  <si>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</si>
  <si>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</si>
  <si>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</si>
  <si>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</si>
  <si>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</si>
  <si>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</si>
  <si>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</si>
  <si>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</si>
  <si>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</si>
  <si>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</si>
  <si>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</si>
  <si>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</si>
  <si>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</si>
  <si>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</si>
  <si>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</si>
  <si>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</si>
  <si>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</si>
  <si>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</si>
  <si>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</si>
  <si>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</si>
  <si>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</si>
  <si>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</si>
  <si>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</si>
  <si>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</si>
  <si>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</si>
  <si>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</si>
  <si>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</si>
  <si>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</si>
  <si>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</si>
  <si>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</si>
  <si>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</si>
  <si>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</si>
  <si>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</si>
  <si>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</si>
  <si>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</si>
  <si>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</si>
  <si>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</si>
  <si>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</si>
  <si>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</si>
  <si>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</si>
  <si>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</si>
  <si>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</si>
  <si>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</si>
  <si>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</si>
  <si>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</si>
  <si>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</si>
  <si>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</si>
  <si>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Jorge Alberto Barrientos</t>
  </si>
  <si>
    <t xml:space="preserve"> Director Financiero</t>
  </si>
  <si>
    <t xml:space="preserve">    Gerardo José Simán                        Ana Yessenia Giron</t>
  </si>
  <si>
    <t xml:space="preserve">          Presidente                                     Gerente General</t>
  </si>
  <si>
    <t xml:space="preserve">    Gerardo José Simán                  Ana Yessenia Giron</t>
  </si>
  <si>
    <t xml:space="preserve">          Presidente                                 Gerente General</t>
  </si>
  <si>
    <t>Total activo</t>
  </si>
  <si>
    <t>Balance General al 30 de Septiembre de 2023</t>
  </si>
  <si>
    <t>Estado de resultados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</si>
</sst>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5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48" fillId="46" borderId="0" xfId="278" applyFont="1" applyFill="1" applyAlignment="1">
      <alignment horizontal="center"/>
    </xf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0" fontId="5" fillId="46" borderId="0" xfId="278" applyFont="1" applyFill="1" applyAlignment="1">
      <alignment horizontal="center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zoomScale="110" zoomScaleNormal="110" zoomScaleSheetLayoutView="110" workbookViewId="0">
      <selection activeCell="E41" sqref="E41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68" t="s">
        <v>0</v>
      </c>
      <c r="C1" s="68"/>
      <c r="D1" s="68"/>
    </row>
    <row r="2" spans="1:6" ht="14" x14ac:dyDescent="0.3">
      <c r="B2" s="68" t="s">
        <v>86</v>
      </c>
      <c r="C2" s="68"/>
      <c r="D2" s="68"/>
    </row>
    <row r="3" spans="1:6" ht="14" x14ac:dyDescent="0.3">
      <c r="B3" s="68" t="s">
        <v>94</v>
      </c>
      <c r="C3" s="68"/>
      <c r="D3" s="68"/>
    </row>
    <row r="4" spans="1:6" ht="14" x14ac:dyDescent="0.3">
      <c r="B4" s="68" t="s">
        <v>85</v>
      </c>
      <c r="C4" s="68"/>
      <c r="D4" s="68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419516.20999999996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244375.37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139653.99</v>
      </c>
      <c r="D12" s="5"/>
      <c r="F12" s="50"/>
    </row>
    <row r="13" spans="1:6" x14ac:dyDescent="0.25">
      <c r="A13" s="3">
        <v>114</v>
      </c>
      <c r="B13" s="4" t="s">
        <v>7</v>
      </c>
      <c r="C13" s="5">
        <v>4278.84</v>
      </c>
      <c r="D13" s="5"/>
      <c r="F13" s="50"/>
    </row>
    <row r="14" spans="1:6" x14ac:dyDescent="0.25">
      <c r="A14" s="3">
        <v>116</v>
      </c>
      <c r="B14" s="4" t="s">
        <v>8</v>
      </c>
      <c r="C14" s="5">
        <v>11582.1</v>
      </c>
      <c r="D14" s="10"/>
      <c r="F14" s="50"/>
    </row>
    <row r="15" spans="1:6" x14ac:dyDescent="0.25">
      <c r="A15" s="3">
        <v>117</v>
      </c>
      <c r="B15" s="4" t="s">
        <v>9</v>
      </c>
      <c r="C15" s="5">
        <v>4489.78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10435.23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2"/>
      <c r="D17" s="2"/>
      <c r="E17" s="9">
        <f>+C18+C19</f>
        <v>155078.78</v>
      </c>
    </row>
    <row r="18" spans="1:8" x14ac:dyDescent="0.25">
      <c r="A18" s="3">
        <v>123</v>
      </c>
      <c r="B18" s="4" t="s">
        <v>12</v>
      </c>
      <c r="C18" s="5">
        <v>94751.9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60326.879999999997</v>
      </c>
      <c r="D19" s="12"/>
      <c r="F19" s="50"/>
    </row>
    <row r="20" spans="1:8" ht="13.5" thickBot="1" x14ac:dyDescent="0.35">
      <c r="A20" s="53"/>
      <c r="B20" s="67" t="s">
        <v>93</v>
      </c>
      <c r="C20" s="2"/>
      <c r="D20" s="2"/>
      <c r="E20" s="13">
        <f>+E8+E17</f>
        <v>574594.99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61816.68</v>
      </c>
    </row>
    <row r="24" spans="1:8" x14ac:dyDescent="0.25">
      <c r="A24" s="3">
        <v>213</v>
      </c>
      <c r="B24" s="4" t="s">
        <v>16</v>
      </c>
      <c r="C24" s="5">
        <v>41139.47</v>
      </c>
      <c r="D24" s="5"/>
    </row>
    <row r="25" spans="1:8" x14ac:dyDescent="0.25">
      <c r="A25" s="3">
        <v>215</v>
      </c>
      <c r="B25" s="4" t="s">
        <v>84</v>
      </c>
      <c r="C25" s="5">
        <v>20677.21</v>
      </c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61816.68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-28857</v>
      </c>
    </row>
    <row r="35" spans="1:8" x14ac:dyDescent="0.25">
      <c r="A35" s="3">
        <v>332</v>
      </c>
      <c r="B35" s="4" t="s">
        <v>24</v>
      </c>
      <c r="C35" s="5">
        <v>-28857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229635.31</v>
      </c>
      <c r="F36" s="50"/>
    </row>
    <row r="37" spans="1:8" x14ac:dyDescent="0.25">
      <c r="A37" s="3">
        <v>340</v>
      </c>
      <c r="B37" s="4" t="s">
        <v>26</v>
      </c>
      <c r="C37" s="5">
        <v>172028</v>
      </c>
      <c r="D37" s="5"/>
      <c r="F37" s="50"/>
    </row>
    <row r="38" spans="1:8" x14ac:dyDescent="0.25">
      <c r="A38" s="3">
        <v>341</v>
      </c>
      <c r="B38" s="4" t="s">
        <v>27</v>
      </c>
      <c r="C38" s="5">
        <v>57607.31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574594.99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SUM(C46:C46)</f>
        <v>150000</v>
      </c>
      <c r="H45" s="51"/>
    </row>
    <row r="46" spans="1:8" x14ac:dyDescent="0.25">
      <c r="A46" s="3">
        <v>610</v>
      </c>
      <c r="B46" s="4" t="s">
        <v>34</v>
      </c>
      <c r="C46" s="5">
        <v>150000</v>
      </c>
      <c r="D46" s="5"/>
    </row>
    <row r="47" spans="1:8" x14ac:dyDescent="0.25">
      <c r="A47" s="7">
        <v>62</v>
      </c>
      <c r="B47" s="8" t="s">
        <v>35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36</v>
      </c>
      <c r="C48" s="5">
        <v>142400</v>
      </c>
      <c r="D48" s="5"/>
    </row>
    <row r="49" spans="1:8" ht="11.25" customHeight="1" x14ac:dyDescent="0.25">
      <c r="A49" s="3">
        <v>621</v>
      </c>
      <c r="B49" s="4" t="s">
        <v>80</v>
      </c>
      <c r="C49" s="5">
        <v>150000</v>
      </c>
      <c r="D49" s="5"/>
    </row>
    <row r="50" spans="1:8" x14ac:dyDescent="0.25">
      <c r="A50" s="3">
        <v>624</v>
      </c>
      <c r="B50" s="4" t="s">
        <v>37</v>
      </c>
      <c r="C50" s="11">
        <v>126108.1</v>
      </c>
      <c r="D50" s="12"/>
    </row>
    <row r="51" spans="1:8" ht="13" thickBot="1" x14ac:dyDescent="0.3">
      <c r="A51" s="3"/>
      <c r="B51" s="8" t="s">
        <v>38</v>
      </c>
      <c r="C51" s="2"/>
      <c r="D51" s="2"/>
      <c r="E51" s="63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39</v>
      </c>
      <c r="C53" s="17"/>
      <c r="D53" s="17"/>
    </row>
    <row r="54" spans="1:8" ht="13" x14ac:dyDescent="0.3">
      <c r="A54" s="7">
        <v>71</v>
      </c>
      <c r="B54" s="7" t="s">
        <v>40</v>
      </c>
      <c r="E54" s="9">
        <f>SUM(C55:C55)</f>
        <v>150000</v>
      </c>
      <c r="H54" s="51"/>
    </row>
    <row r="55" spans="1:8" x14ac:dyDescent="0.25">
      <c r="A55" s="3">
        <v>710</v>
      </c>
      <c r="B55" s="4" t="s">
        <v>79</v>
      </c>
      <c r="C55" s="5">
        <f>+C46</f>
        <v>150000</v>
      </c>
      <c r="D55" s="5"/>
    </row>
    <row r="56" spans="1:8" x14ac:dyDescent="0.25">
      <c r="A56" s="7">
        <v>72</v>
      </c>
      <c r="B56" s="18" t="s">
        <v>41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42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81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43</v>
      </c>
      <c r="C59" s="11">
        <v>126108.1</v>
      </c>
      <c r="D59" s="12"/>
    </row>
    <row r="60" spans="1:8" ht="13" thickBot="1" x14ac:dyDescent="0.3">
      <c r="A60" s="3"/>
      <c r="B60" s="8" t="s">
        <v>38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4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70"/>
      <c r="B67" s="70"/>
      <c r="C67" s="69"/>
      <c r="D67" s="69"/>
      <c r="E67" s="71"/>
      <c r="F67" s="71"/>
    </row>
    <row r="68" spans="1:6" ht="14.5" customHeight="1" x14ac:dyDescent="0.3">
      <c r="A68" s="65" t="s">
        <v>89</v>
      </c>
      <c r="B68" s="62"/>
      <c r="C68" s="70" t="s">
        <v>87</v>
      </c>
      <c r="D68" s="70"/>
      <c r="E68" s="70" t="s">
        <v>82</v>
      </c>
      <c r="F68" s="70"/>
    </row>
    <row r="69" spans="1:6" ht="13" x14ac:dyDescent="0.3">
      <c r="A69" s="65" t="s">
        <v>90</v>
      </c>
      <c r="B69" s="65"/>
      <c r="C69" s="70" t="s">
        <v>88</v>
      </c>
      <c r="D69" s="70"/>
      <c r="E69" s="70" t="s">
        <v>83</v>
      </c>
      <c r="F69" s="70"/>
    </row>
    <row r="70" spans="1:6" ht="13" x14ac:dyDescent="0.3">
      <c r="A70" s="3"/>
      <c r="B70" s="4"/>
      <c r="C70" s="65"/>
      <c r="D70" s="65"/>
      <c r="E70" s="65"/>
    </row>
    <row r="71" spans="1:6" x14ac:dyDescent="0.25">
      <c r="A71" s="3"/>
      <c r="B71" s="4"/>
    </row>
    <row r="72" spans="1:6" x14ac:dyDescent="0.25">
      <c r="A72" s="3"/>
      <c r="B72" s="4"/>
    </row>
    <row r="73" spans="1:6" x14ac:dyDescent="0.25">
      <c r="A73" s="3"/>
      <c r="B73" s="4"/>
    </row>
    <row r="74" spans="1:6" ht="13" x14ac:dyDescent="0.3">
      <c r="A74" s="3"/>
      <c r="B74" s="53"/>
      <c r="C74" s="66"/>
      <c r="D74" s="66"/>
      <c r="E74" s="39"/>
      <c r="F74" s="22"/>
    </row>
    <row r="75" spans="1:6" ht="13" x14ac:dyDescent="0.3">
      <c r="A75" s="3"/>
      <c r="B75" s="53"/>
      <c r="C75" s="66"/>
      <c r="D75" s="66"/>
      <c r="E75" s="39"/>
      <c r="F75" s="22"/>
    </row>
    <row r="76" spans="1:6" x14ac:dyDescent="0.25">
      <c r="A76" s="58"/>
    </row>
  </sheetData>
  <mergeCells count="11">
    <mergeCell ref="C69:D69"/>
    <mergeCell ref="E69:F69"/>
    <mergeCell ref="C68:D68"/>
    <mergeCell ref="E67:F67"/>
    <mergeCell ref="E68:F68"/>
    <mergeCell ref="B1:D1"/>
    <mergeCell ref="B3:D3"/>
    <mergeCell ref="B4:D4"/>
    <mergeCell ref="C67:D67"/>
    <mergeCell ref="B2:D2"/>
    <mergeCell ref="A67:B67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Normal="115" zoomScaleSheetLayoutView="115" workbookViewId="0">
      <selection activeCell="F45" sqref="F45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68" t="s">
        <v>0</v>
      </c>
      <c r="C1" s="68"/>
      <c r="D1" s="68"/>
    </row>
    <row r="2" spans="1:8" ht="14" x14ac:dyDescent="0.3">
      <c r="B2" s="68" t="s">
        <v>86</v>
      </c>
      <c r="C2" s="68"/>
      <c r="D2" s="68"/>
    </row>
    <row r="3" spans="1:8" ht="14" x14ac:dyDescent="0.3">
      <c r="B3" s="68" t="s">
        <v>95</v>
      </c>
      <c r="C3" s="68"/>
      <c r="D3" s="68"/>
    </row>
    <row r="4" spans="1:8" ht="14" x14ac:dyDescent="0.3">
      <c r="B4" s="68" t="s">
        <v>85</v>
      </c>
      <c r="C4" s="68"/>
      <c r="D4" s="68"/>
    </row>
    <row r="6" spans="1:8" x14ac:dyDescent="0.25">
      <c r="A6" s="73"/>
      <c r="B6" s="73"/>
      <c r="C6" s="23"/>
      <c r="D6" s="24" t="s">
        <v>44</v>
      </c>
      <c r="E6" s="25"/>
      <c r="F6" s="24" t="s">
        <v>45</v>
      </c>
    </row>
    <row r="7" spans="1:8" x14ac:dyDescent="0.25">
      <c r="A7" s="23">
        <v>5</v>
      </c>
      <c r="B7" s="26" t="s">
        <v>46</v>
      </c>
      <c r="C7" s="26"/>
      <c r="D7" s="27"/>
      <c r="F7" s="27"/>
    </row>
    <row r="8" spans="1:8" x14ac:dyDescent="0.25">
      <c r="A8" s="23">
        <v>51</v>
      </c>
      <c r="B8" s="26" t="s">
        <v>47</v>
      </c>
      <c r="C8" s="28"/>
      <c r="D8" s="29"/>
      <c r="F8" s="29"/>
    </row>
    <row r="9" spans="1:8" x14ac:dyDescent="0.25">
      <c r="A9" s="23">
        <v>510</v>
      </c>
      <c r="B9" s="30" t="s">
        <v>48</v>
      </c>
      <c r="C9" s="31"/>
      <c r="D9" s="32">
        <v>5206.82</v>
      </c>
      <c r="F9" s="32">
        <v>142866.5</v>
      </c>
    </row>
    <row r="10" spans="1:8" x14ac:dyDescent="0.25">
      <c r="A10" s="23">
        <v>512</v>
      </c>
      <c r="B10" s="30" t="s">
        <v>49</v>
      </c>
      <c r="C10" s="31"/>
      <c r="D10" s="33">
        <v>5227.5</v>
      </c>
      <c r="F10" s="33">
        <v>48765.69</v>
      </c>
      <c r="G10" s="60"/>
    </row>
    <row r="11" spans="1:8" x14ac:dyDescent="0.25">
      <c r="A11" s="23"/>
      <c r="B11" s="34" t="s">
        <v>50</v>
      </c>
      <c r="C11" s="31"/>
      <c r="D11" s="35">
        <f>SUM(D9:D10)</f>
        <v>10434.32</v>
      </c>
      <c r="F11" s="35">
        <f>SUM(F9:F10)</f>
        <v>191632.19</v>
      </c>
    </row>
    <row r="12" spans="1:8" x14ac:dyDescent="0.25">
      <c r="A12" s="23">
        <v>4</v>
      </c>
      <c r="B12" s="26" t="s">
        <v>51</v>
      </c>
      <c r="C12" s="26"/>
      <c r="D12" s="36"/>
      <c r="F12" s="36"/>
    </row>
    <row r="13" spans="1:8" x14ac:dyDescent="0.25">
      <c r="A13" s="23">
        <v>41</v>
      </c>
      <c r="B13" s="26" t="s">
        <v>78</v>
      </c>
      <c r="C13" s="28"/>
      <c r="D13" s="37"/>
      <c r="F13" s="37"/>
    </row>
    <row r="14" spans="1:8" x14ac:dyDescent="0.25">
      <c r="A14" s="23">
        <v>410</v>
      </c>
      <c r="B14" s="30" t="s">
        <v>77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52</v>
      </c>
      <c r="C15" s="31"/>
      <c r="D15" s="32">
        <v>15372.05</v>
      </c>
      <c r="F15" s="32">
        <v>122881.14</v>
      </c>
      <c r="G15" s="61"/>
      <c r="H15" s="61"/>
    </row>
    <row r="16" spans="1:8" ht="12.75" customHeight="1" x14ac:dyDescent="0.25">
      <c r="A16" s="23">
        <v>413</v>
      </c>
      <c r="B16" s="30" t="s">
        <v>53</v>
      </c>
      <c r="C16" s="31"/>
      <c r="D16" s="33">
        <v>1051.1600000000001</v>
      </c>
      <c r="F16" s="33">
        <v>9460.44</v>
      </c>
    </row>
    <row r="17" spans="1:6" ht="12.75" hidden="1" customHeight="1" x14ac:dyDescent="0.25">
      <c r="A17" s="23">
        <v>414</v>
      </c>
      <c r="B17" s="30" t="s">
        <v>54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55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16423.21</v>
      </c>
      <c r="E19" s="39"/>
      <c r="F19" s="35">
        <f>SUM(F14:F18)</f>
        <v>132341.57999999999</v>
      </c>
    </row>
    <row r="20" spans="1:6" x14ac:dyDescent="0.25">
      <c r="A20" s="40"/>
      <c r="B20" s="34" t="s">
        <v>56</v>
      </c>
      <c r="C20" s="28"/>
      <c r="D20" s="5">
        <f>+D11-D19</f>
        <v>-5988.8899999999994</v>
      </c>
      <c r="E20" s="41"/>
      <c r="F20" s="5">
        <f>+F11-F19</f>
        <v>59290.610000000015</v>
      </c>
    </row>
    <row r="21" spans="1:6" x14ac:dyDescent="0.25">
      <c r="A21" s="30"/>
      <c r="B21" s="26" t="s">
        <v>57</v>
      </c>
      <c r="C21" s="26"/>
      <c r="D21" s="36"/>
      <c r="F21" s="36"/>
    </row>
    <row r="22" spans="1:6" x14ac:dyDescent="0.25">
      <c r="A22" s="23">
        <v>52</v>
      </c>
      <c r="B22" s="26" t="s">
        <v>58</v>
      </c>
      <c r="C22" s="28"/>
      <c r="D22" s="37"/>
      <c r="F22" s="37"/>
    </row>
    <row r="23" spans="1:6" x14ac:dyDescent="0.25">
      <c r="A23" s="23">
        <v>521</v>
      </c>
      <c r="B23" s="30" t="s">
        <v>59</v>
      </c>
      <c r="C23" s="31"/>
      <c r="D23" s="42">
        <v>1510.34</v>
      </c>
      <c r="E23" s="41"/>
      <c r="F23" s="42">
        <v>20053.060000000001</v>
      </c>
    </row>
    <row r="24" spans="1:6" hidden="1" x14ac:dyDescent="0.25">
      <c r="A24" s="23">
        <v>522</v>
      </c>
      <c r="B24" s="30" t="s">
        <v>60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61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62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1510.34</v>
      </c>
      <c r="E27" s="41"/>
      <c r="F27" s="33">
        <f>+F23</f>
        <v>20053.060000000001</v>
      </c>
    </row>
    <row r="28" spans="1:6" x14ac:dyDescent="0.25">
      <c r="A28" s="40"/>
      <c r="B28" s="26" t="s">
        <v>63</v>
      </c>
      <c r="C28" s="28"/>
      <c r="D28" s="9">
        <f>+D20+D27</f>
        <v>-4478.5499999999993</v>
      </c>
      <c r="E28" s="39"/>
      <c r="F28" s="9">
        <f>+F20+F27</f>
        <v>79343.670000000013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64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65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66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67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68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69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70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71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72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73</v>
      </c>
      <c r="C40" s="28"/>
      <c r="D40" s="5">
        <f>+D28-D39</f>
        <v>-4478.5499999999993</v>
      </c>
      <c r="E40" s="39"/>
      <c r="F40" s="44">
        <f>+F28-F39</f>
        <v>79343.670000000013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74</v>
      </c>
      <c r="C42" s="28"/>
      <c r="D42" s="5"/>
      <c r="F42" s="37"/>
    </row>
    <row r="43" spans="1:6" x14ac:dyDescent="0.25">
      <c r="A43" s="23">
        <v>440</v>
      </c>
      <c r="B43" s="30" t="s">
        <v>75</v>
      </c>
      <c r="C43" s="31"/>
      <c r="D43" s="5">
        <v>-1297.8800000000001</v>
      </c>
      <c r="E43" s="41"/>
      <c r="F43" s="5">
        <v>21736.36</v>
      </c>
    </row>
    <row r="44" spans="1:6" ht="13" x14ac:dyDescent="0.4">
      <c r="A44" s="23"/>
      <c r="B44" s="30"/>
      <c r="C44" s="31"/>
      <c r="D44" s="57">
        <f>+D43</f>
        <v>-1297.8800000000001</v>
      </c>
      <c r="F44" s="57">
        <f>+F43</f>
        <v>21736.36</v>
      </c>
    </row>
    <row r="45" spans="1:6" ht="13" x14ac:dyDescent="0.4">
      <c r="A45" s="40"/>
      <c r="B45" s="26" t="s">
        <v>76</v>
      </c>
      <c r="C45" s="28"/>
      <c r="D45" s="59">
        <f>+D28-D44</f>
        <v>-3180.6699999999992</v>
      </c>
      <c r="E45" s="39"/>
      <c r="F45" s="59">
        <f>+F28-F44</f>
        <v>57607.310000000012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2"/>
      <c r="D51" s="72"/>
      <c r="E51" s="74"/>
      <c r="F51" s="74"/>
    </row>
    <row r="52" spans="1:6" ht="13" customHeight="1" x14ac:dyDescent="0.3">
      <c r="A52" s="45"/>
      <c r="B52" s="54"/>
      <c r="C52" s="72"/>
      <c r="D52" s="72"/>
      <c r="E52" s="74"/>
      <c r="F52" s="74"/>
    </row>
    <row r="53" spans="1:6" ht="13" x14ac:dyDescent="0.3">
      <c r="A53" s="65" t="s">
        <v>91</v>
      </c>
      <c r="B53" s="62"/>
      <c r="C53" s="70" t="s">
        <v>87</v>
      </c>
      <c r="D53" s="70"/>
      <c r="E53" s="70" t="s">
        <v>82</v>
      </c>
      <c r="F53" s="70"/>
    </row>
    <row r="54" spans="1:6" ht="13" x14ac:dyDescent="0.3">
      <c r="A54" s="65" t="s">
        <v>92</v>
      </c>
      <c r="B54" s="65"/>
      <c r="C54" s="70" t="s">
        <v>88</v>
      </c>
      <c r="D54" s="70"/>
      <c r="E54" s="70" t="s">
        <v>83</v>
      </c>
      <c r="F54" s="70"/>
    </row>
    <row r="60" spans="1:6" x14ac:dyDescent="0.25">
      <c r="C60" s="72"/>
      <c r="D60" s="72"/>
    </row>
    <row r="61" spans="1:6" x14ac:dyDescent="0.25">
      <c r="C61" s="72"/>
      <c r="D61" s="72"/>
    </row>
  </sheetData>
  <mergeCells count="15">
    <mergeCell ref="E53:F53"/>
    <mergeCell ref="E54:F54"/>
    <mergeCell ref="C52:D52"/>
    <mergeCell ref="E51:F51"/>
    <mergeCell ref="E52:F52"/>
    <mergeCell ref="C53:D53"/>
    <mergeCell ref="C60:D60"/>
    <mergeCell ref="C61:D61"/>
    <mergeCell ref="B1:D1"/>
    <mergeCell ref="B3:D3"/>
    <mergeCell ref="B4:D4"/>
    <mergeCell ref="A6:B6"/>
    <mergeCell ref="C51:D51"/>
    <mergeCell ref="B2:D2"/>
    <mergeCell ref="C54:D54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09 2023</vt:lpstr>
      <vt:lpstr>E R. 09 2023</vt:lpstr>
      <vt:lpstr>'B G. 09 2023'!Área_de_impresión</vt:lpstr>
      <vt:lpstr>'E R. 09 2023'!Área_de_impresión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2023-10-03T02:20:31Z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