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09.23\"/>
    </mc:Choice>
  </mc:AlternateContent>
  <xr:revisionPtr revIDLastSave="0" documentId="13_ncr:1_{1195CD75-4574-421C-9183-5412CFC34D3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91" i="1" l="1"/>
  <c r="C98" i="1"/>
  <c r="C61" i="1"/>
  <c r="C99" i="1" l="1"/>
  <c r="C105" i="1" l="1"/>
  <c r="C111" i="1" s="1"/>
  <c r="C50" i="1" l="1"/>
  <c r="C63" i="1" s="1"/>
  <c r="C19" i="1" l="1"/>
  <c r="C35" i="1" s="1"/>
  <c r="C74" i="1" l="1"/>
  <c r="C76" i="1" s="1"/>
  <c r="C78" i="1" s="1"/>
</calcChain>
</file>

<file path=xl/sharedStrings.xml><?xml version="1.0" encoding="utf-8"?>
<sst xmlns="http://schemas.openxmlformats.org/spreadsheetml/2006/main" count="85" uniqueCount="79">
  <si>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</si>
  <si>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</si>
  <si>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</si>
  <si>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</si>
  <si>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</si>
  <si>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</si>
  <si>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</si>
  <si>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</si>
  <si>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</si>
  <si>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</si>
  <si>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</si>
  <si>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</si>
  <si>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</si>
  <si>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</si>
  <si>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</si>
  <si>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</si>
  <si>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</si>
  <si>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</si>
  <si>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</si>
  <si>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</si>
  <si>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</si>
  <si>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</si>
  <si>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</si>
  <si>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</si>
  <si>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</si>
  <si>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</si>
  <si>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</si>
  <si>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</si>
  <si>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</si>
  <si>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</si>
  <si>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</si>
  <si>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</si>
  <si>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</si>
  <si>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</si>
  <si>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</si>
  <si>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</si>
  <si>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</si>
  <si>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</si>
  <si>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</si>
  <si>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</si>
  <si>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</si>
  <si>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</si>
  <si>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</si>
  <si>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</si>
  <si>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</si>
  <si>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</si>
  <si>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</si>
  <si>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</si>
  <si>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</si>
  <si>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</si>
  <si>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</si>
  <si>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</si>
  <si>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</si>
  <si>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</si>
  <si>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</si>
  <si>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</si>
  <si>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</si>
  <si>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</si>
  <si>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</si>
  <si>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</si>
  <si>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</si>
  <si>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</si>
  <si>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</si>
  <si>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</si>
  <si>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</si>
  <si>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</si>
  <si>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</si>
  <si>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</si>
  <si>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</si>
  <si>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</si>
  <si>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</si>
  <si>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</si>
  <si>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</si>
  <si>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</si>
  <si>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Año: 2023</t>
  </si>
  <si>
    <t>Ing. Abraham Abdala Bichara Handal</t>
  </si>
  <si>
    <t>Balance General al 30 de Septiembre de 2023</t>
  </si>
  <si>
    <t>Septiembre</t>
  </si>
  <si>
    <t>Estado de Resultados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</si>
</sst>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0" fillId="4" borderId="0" xfId="1" applyNumberFormat="1" applyFont="1" applyFill="1"/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1" applyFont="1"/>
    <xf numFmtId="165" fontId="2" fillId="0" borderId="0" xfId="1" applyNumberFormat="1" applyFont="1" applyFill="1" applyAlignment="1">
      <alignment horizontal="center"/>
    </xf>
    <xf numFmtId="166" fontId="0" fillId="0" borderId="0" xfId="2" applyNumberFormat="1" applyFont="1" applyFill="1"/>
    <xf numFmtId="0" fontId="1" fillId="0" borderId="0" xfId="0" applyFon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3">
    <cellStyle name="Millares" xfId="1" builtinId="3"/>
    <cellStyle name="Millares 2" xfId="2" xr:uid="{5E5B69A6-750F-4553-890C-6DF38B79539D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47625</xdr:colOff>
      <xdr:row>35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47625</xdr:colOff>
      <xdr:row>63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47625</xdr:colOff>
      <xdr:row>72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47625</xdr:colOff>
      <xdr:row>74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47625</xdr:colOff>
      <xdr:row>91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47625</xdr:colOff>
      <xdr:row>96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47625</xdr:colOff>
      <xdr:row>99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47625</xdr:colOff>
      <xdr:row>105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47625</xdr:colOff>
      <xdr:row>109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35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47625</xdr:colOff>
      <xdr:row>63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47625</xdr:colOff>
      <xdr:row>72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47625</xdr:colOff>
      <xdr:row>74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47625</xdr:colOff>
      <xdr:row>91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47625</xdr:colOff>
      <xdr:row>96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47625</xdr:colOff>
      <xdr:row>99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47625</xdr:colOff>
      <xdr:row>103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47625</xdr:colOff>
      <xdr:row>105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47625</xdr:colOff>
      <xdr:row>109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47625</xdr:colOff>
      <xdr:row>111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1095330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"/>
  <sheetViews>
    <sheetView showGridLines="0" tabSelected="1" zoomScale="145" zoomScaleNormal="145" workbookViewId="0">
      <selection activeCell="C11" sqref="C11"/>
    </sheetView>
  </sheetViews>
  <sheetFormatPr baseColWidth="10" defaultColWidth="11.453125" defaultRowHeight="12.5" x14ac:dyDescent="0.25"/>
  <cols>
    <col min="1" max="1" width="39.26953125" bestFit="1" customWidth="1"/>
    <col min="2" max="2" width="4.7265625" style="7" customWidth="1"/>
    <col min="3" max="3" width="30.7265625" style="16" customWidth="1"/>
    <col min="5" max="5" width="13.81640625" bestFit="1" customWidth="1"/>
  </cols>
  <sheetData>
    <row r="1" spans="1:5" ht="13" x14ac:dyDescent="0.3">
      <c r="A1" s="4"/>
      <c r="B1" s="9"/>
      <c r="C1" s="14"/>
    </row>
    <row r="2" spans="1:5" ht="12.75" customHeight="1" x14ac:dyDescent="0.3">
      <c r="A2" s="28" t="s">
        <v>76</v>
      </c>
      <c r="B2" s="28"/>
      <c r="C2" s="28"/>
    </row>
    <row r="3" spans="1:5" ht="12.75" customHeight="1" x14ac:dyDescent="0.3">
      <c r="A3" s="28" t="s">
        <v>0</v>
      </c>
      <c r="B3" s="28"/>
      <c r="C3" s="28"/>
    </row>
    <row r="4" spans="1:5" ht="12.75" customHeight="1" x14ac:dyDescent="0.3">
      <c r="A4" s="10"/>
      <c r="C4" s="22" t="s">
        <v>77</v>
      </c>
    </row>
    <row r="5" spans="1:5" ht="13" x14ac:dyDescent="0.3">
      <c r="A5" s="11"/>
      <c r="C5" s="13">
        <v>2023</v>
      </c>
    </row>
    <row r="6" spans="1:5" ht="13" x14ac:dyDescent="0.3">
      <c r="A6" s="1" t="s">
        <v>74</v>
      </c>
      <c r="C6" s="15" t="s">
        <v>39</v>
      </c>
    </row>
    <row r="7" spans="1:5" x14ac:dyDescent="0.25">
      <c r="A7" s="5"/>
    </row>
    <row r="8" spans="1:5" x14ac:dyDescent="0.25">
      <c r="A8" s="2" t="s">
        <v>1</v>
      </c>
      <c r="C8" s="17">
        <v>4746</v>
      </c>
      <c r="D8" s="8"/>
      <c r="E8" s="8"/>
    </row>
    <row r="9" spans="1:5" x14ac:dyDescent="0.25">
      <c r="A9" s="2" t="s">
        <v>2</v>
      </c>
      <c r="C9" s="17">
        <v>0</v>
      </c>
      <c r="D9" s="8"/>
      <c r="E9" s="8"/>
    </row>
    <row r="10" spans="1:5" x14ac:dyDescent="0.25">
      <c r="A10" s="2" t="s">
        <v>3</v>
      </c>
      <c r="C10" s="17">
        <v>35598</v>
      </c>
      <c r="D10" s="8"/>
      <c r="E10" s="8"/>
    </row>
    <row r="11" spans="1:5" x14ac:dyDescent="0.25">
      <c r="A11" s="2" t="s">
        <v>4</v>
      </c>
      <c r="C11" s="17">
        <v>22678</v>
      </c>
      <c r="D11" s="8"/>
      <c r="E11" s="8"/>
    </row>
    <row r="12" spans="1:5" x14ac:dyDescent="0.25">
      <c r="A12" s="2" t="s">
        <v>5</v>
      </c>
      <c r="C12" s="17">
        <v>4765</v>
      </c>
      <c r="D12" s="8"/>
      <c r="E12" s="8"/>
    </row>
    <row r="13" spans="1:5" x14ac:dyDescent="0.25">
      <c r="A13" s="2" t="s">
        <v>70</v>
      </c>
      <c r="C13" s="17">
        <v>3000</v>
      </c>
      <c r="D13" s="8"/>
      <c r="E13" s="8"/>
    </row>
    <row r="14" spans="1:5" x14ac:dyDescent="0.25">
      <c r="A14" s="2" t="s">
        <v>58</v>
      </c>
      <c r="C14" s="17">
        <v>0</v>
      </c>
      <c r="D14" s="8"/>
      <c r="E14" s="8"/>
    </row>
    <row r="15" spans="1:5" x14ac:dyDescent="0.25">
      <c r="A15" s="2" t="s">
        <v>6</v>
      </c>
      <c r="C15" s="17">
        <v>486</v>
      </c>
      <c r="D15" s="8"/>
      <c r="E15" s="8"/>
    </row>
    <row r="16" spans="1:5" x14ac:dyDescent="0.25">
      <c r="A16" s="2" t="s">
        <v>7</v>
      </c>
      <c r="C16" s="16">
        <v>0</v>
      </c>
      <c r="D16" s="8"/>
      <c r="E16" s="8"/>
    </row>
    <row r="17" spans="1:5" x14ac:dyDescent="0.25">
      <c r="A17" s="2" t="s">
        <v>8</v>
      </c>
      <c r="C17" s="16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8">
        <f>SUM(C8:C18)</f>
        <v>71273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73</v>
      </c>
      <c r="C21" s="23">
        <v>163</v>
      </c>
      <c r="D21" s="8"/>
      <c r="E21" s="8"/>
    </row>
    <row r="22" spans="1:5" x14ac:dyDescent="0.25">
      <c r="A22" s="2" t="s">
        <v>10</v>
      </c>
      <c r="C22" s="23">
        <v>1</v>
      </c>
      <c r="D22" s="8"/>
      <c r="E22" s="8"/>
    </row>
    <row r="23" spans="1:5" x14ac:dyDescent="0.25">
      <c r="A23" s="2" t="s">
        <v>11</v>
      </c>
      <c r="C23" s="23">
        <v>282</v>
      </c>
      <c r="D23" s="8"/>
      <c r="E23" s="8"/>
    </row>
    <row r="24" spans="1:5" x14ac:dyDescent="0.25">
      <c r="A24" s="2" t="s">
        <v>65</v>
      </c>
      <c r="C24" s="23">
        <v>70</v>
      </c>
      <c r="D24" s="8"/>
      <c r="E24" s="8"/>
    </row>
    <row r="25" spans="1:5" x14ac:dyDescent="0.25">
      <c r="A25" s="2" t="s">
        <v>61</v>
      </c>
      <c r="C25" s="23">
        <v>0</v>
      </c>
      <c r="D25" s="8"/>
      <c r="E25" s="8"/>
    </row>
    <row r="26" spans="1:5" x14ac:dyDescent="0.25">
      <c r="A26" s="2" t="s">
        <v>12</v>
      </c>
      <c r="C26" s="23">
        <v>24210</v>
      </c>
      <c r="D26" s="8"/>
      <c r="E26" s="8"/>
    </row>
    <row r="27" spans="1:5" x14ac:dyDescent="0.25">
      <c r="A27" s="2" t="s">
        <v>13</v>
      </c>
      <c r="C27" s="23">
        <v>110476</v>
      </c>
      <c r="D27" s="8"/>
      <c r="E27" s="8"/>
    </row>
    <row r="28" spans="1:5" x14ac:dyDescent="0.25">
      <c r="A28" s="2" t="s">
        <v>14</v>
      </c>
      <c r="C28" s="23">
        <v>0</v>
      </c>
      <c r="D28" s="8"/>
      <c r="E28" s="8"/>
    </row>
    <row r="29" spans="1:5" x14ac:dyDescent="0.25">
      <c r="A29" s="2" t="s">
        <v>15</v>
      </c>
      <c r="C29" s="23">
        <v>7380</v>
      </c>
      <c r="D29" s="8"/>
      <c r="E29" s="8"/>
    </row>
    <row r="30" spans="1:5" x14ac:dyDescent="0.25">
      <c r="A30" s="2" t="s">
        <v>59</v>
      </c>
      <c r="C30" s="23">
        <v>1873</v>
      </c>
      <c r="D30" s="8"/>
      <c r="E30" s="8"/>
    </row>
    <row r="31" spans="1:5" ht="12.75" customHeight="1" x14ac:dyDescent="0.25">
      <c r="A31" s="2" t="s">
        <v>16</v>
      </c>
      <c r="C31" s="17">
        <v>0</v>
      </c>
      <c r="D31" s="8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8">
        <f>SUM(C21:C32)</f>
        <v>144455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8">
        <f>+C19+C33</f>
        <v>215728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7">
        <v>18651</v>
      </c>
      <c r="D37" s="8"/>
      <c r="E37" s="8"/>
    </row>
    <row r="38" spans="1:5" x14ac:dyDescent="0.25">
      <c r="A38" s="2" t="s">
        <v>20</v>
      </c>
      <c r="C38" s="17">
        <v>16781</v>
      </c>
      <c r="D38" s="8"/>
      <c r="E38" s="8"/>
    </row>
    <row r="39" spans="1:5" x14ac:dyDescent="0.25">
      <c r="A39" s="2" t="s">
        <v>21</v>
      </c>
      <c r="C39" s="17">
        <v>1126</v>
      </c>
      <c r="D39" s="8"/>
      <c r="E39" s="8"/>
    </row>
    <row r="40" spans="1:5" x14ac:dyDescent="0.25">
      <c r="A40" s="2" t="s">
        <v>22</v>
      </c>
      <c r="C40" s="17">
        <v>1442</v>
      </c>
      <c r="D40" s="8"/>
      <c r="E40" s="8"/>
    </row>
    <row r="41" spans="1:5" x14ac:dyDescent="0.25">
      <c r="A41" s="2" t="s">
        <v>23</v>
      </c>
      <c r="C41" s="17">
        <v>1809</v>
      </c>
      <c r="D41" s="8"/>
      <c r="E41" s="8"/>
    </row>
    <row r="42" spans="1:5" x14ac:dyDescent="0.25">
      <c r="A42" s="2" t="s">
        <v>71</v>
      </c>
      <c r="C42" s="17">
        <v>0</v>
      </c>
      <c r="D42" s="8"/>
      <c r="E42" s="8"/>
    </row>
    <row r="43" spans="1:5" x14ac:dyDescent="0.25">
      <c r="A43" s="2" t="s">
        <v>24</v>
      </c>
      <c r="C43" s="17">
        <v>4166</v>
      </c>
      <c r="D43" s="8"/>
      <c r="E43" s="8"/>
    </row>
    <row r="44" spans="1:5" x14ac:dyDescent="0.25">
      <c r="A44" s="2" t="s">
        <v>25</v>
      </c>
      <c r="C44" s="16">
        <v>5036</v>
      </c>
      <c r="D44" s="8"/>
      <c r="E44" s="8"/>
    </row>
    <row r="45" spans="1:5" x14ac:dyDescent="0.25">
      <c r="A45" s="2" t="s">
        <v>60</v>
      </c>
      <c r="C45" s="16">
        <v>171</v>
      </c>
      <c r="D45" s="8"/>
      <c r="E45" s="8"/>
    </row>
    <row r="46" spans="1:5" x14ac:dyDescent="0.25">
      <c r="A46" s="2" t="s">
        <v>26</v>
      </c>
      <c r="C46" s="16">
        <v>0</v>
      </c>
      <c r="D46" s="8"/>
      <c r="E46" s="8"/>
    </row>
    <row r="47" spans="1:5" x14ac:dyDescent="0.25">
      <c r="A47" s="2" t="s">
        <v>68</v>
      </c>
      <c r="C47" s="16">
        <v>5977</v>
      </c>
      <c r="D47" s="8"/>
      <c r="E47" s="8"/>
    </row>
    <row r="48" spans="1:5" ht="12.75" customHeight="1" x14ac:dyDescent="0.25">
      <c r="A48" s="2" t="s">
        <v>8</v>
      </c>
      <c r="C48" s="17">
        <v>0</v>
      </c>
      <c r="D48" s="8"/>
      <c r="E48" s="8"/>
    </row>
    <row r="49" spans="1:5" x14ac:dyDescent="0.25">
      <c r="A49" s="6"/>
      <c r="D49" s="8"/>
      <c r="E49" s="8"/>
    </row>
    <row r="50" spans="1:5" ht="12.75" customHeight="1" x14ac:dyDescent="0.3">
      <c r="A50" s="3" t="s">
        <v>27</v>
      </c>
      <c r="C50" s="18">
        <f>SUM(C37:C49)</f>
        <v>55159</v>
      </c>
      <c r="D50" s="8"/>
      <c r="E50" s="8"/>
    </row>
    <row r="51" spans="1:5" x14ac:dyDescent="0.25">
      <c r="A51" s="6"/>
      <c r="D51" s="8"/>
      <c r="E51" s="8"/>
    </row>
    <row r="52" spans="1:5" x14ac:dyDescent="0.25">
      <c r="A52" s="2" t="s">
        <v>28</v>
      </c>
      <c r="C52" s="17">
        <v>56137</v>
      </c>
      <c r="D52" s="8"/>
      <c r="E52" s="8"/>
    </row>
    <row r="53" spans="1:5" x14ac:dyDescent="0.25">
      <c r="A53" s="12" t="s">
        <v>60</v>
      </c>
      <c r="C53" s="17">
        <v>1308</v>
      </c>
      <c r="D53" s="8"/>
      <c r="E53" s="8"/>
    </row>
    <row r="54" spans="1:5" x14ac:dyDescent="0.25">
      <c r="A54" s="2" t="s">
        <v>66</v>
      </c>
      <c r="C54" s="17">
        <v>0</v>
      </c>
      <c r="D54" s="8"/>
      <c r="E54" s="8"/>
    </row>
    <row r="55" spans="1:5" x14ac:dyDescent="0.25">
      <c r="A55" s="2" t="s">
        <v>29</v>
      </c>
      <c r="C55" s="17">
        <v>569</v>
      </c>
      <c r="D55" s="8"/>
      <c r="E55" s="8"/>
    </row>
    <row r="56" spans="1:5" x14ac:dyDescent="0.25">
      <c r="A56" s="12" t="s">
        <v>62</v>
      </c>
      <c r="C56" s="17">
        <v>0</v>
      </c>
      <c r="D56" s="8"/>
      <c r="E56" s="8"/>
    </row>
    <row r="57" spans="1:5" x14ac:dyDescent="0.25">
      <c r="A57" s="12" t="s">
        <v>69</v>
      </c>
      <c r="C57" s="17">
        <v>0</v>
      </c>
      <c r="D57" s="8"/>
      <c r="E57" s="8"/>
    </row>
    <row r="58" spans="1:5" x14ac:dyDescent="0.25">
      <c r="A58" s="2" t="s">
        <v>14</v>
      </c>
      <c r="C58" s="17">
        <v>7517</v>
      </c>
      <c r="D58" s="8"/>
      <c r="E58" s="8"/>
    </row>
    <row r="59" spans="1:5" ht="12.75" customHeight="1" x14ac:dyDescent="0.25">
      <c r="A59" s="12" t="s">
        <v>67</v>
      </c>
      <c r="C59" s="17">
        <v>4851</v>
      </c>
      <c r="D59" s="8"/>
      <c r="E59" s="8"/>
    </row>
    <row r="60" spans="1:5" x14ac:dyDescent="0.25">
      <c r="A60" s="6"/>
      <c r="D60" s="8"/>
      <c r="E60" s="8"/>
    </row>
    <row r="61" spans="1:5" ht="12.75" customHeight="1" x14ac:dyDescent="0.3">
      <c r="A61" s="3" t="s">
        <v>30</v>
      </c>
      <c r="C61" s="18">
        <f>SUM(C52:C60)</f>
        <v>70382</v>
      </c>
      <c r="D61" s="8"/>
      <c r="E61" s="8"/>
    </row>
    <row r="62" spans="1:5" ht="12.75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8">
        <f>+C50+C61</f>
        <v>125541</v>
      </c>
      <c r="D63" s="8"/>
      <c r="E63" s="8"/>
    </row>
    <row r="64" spans="1:5" x14ac:dyDescent="0.25">
      <c r="A64" s="6"/>
      <c r="D64" s="8"/>
      <c r="E64" s="8"/>
    </row>
    <row r="65" spans="1:5" ht="12.75" customHeight="1" x14ac:dyDescent="0.25">
      <c r="A65" s="2" t="s">
        <v>32</v>
      </c>
      <c r="C65" s="23">
        <v>2549</v>
      </c>
      <c r="D65" s="8"/>
      <c r="E65" s="8"/>
    </row>
    <row r="66" spans="1:5" x14ac:dyDescent="0.25">
      <c r="A66" s="6"/>
      <c r="C66" s="17"/>
      <c r="D66" s="8"/>
      <c r="E66" s="8"/>
    </row>
    <row r="67" spans="1:5" x14ac:dyDescent="0.25">
      <c r="A67" s="2" t="s">
        <v>33</v>
      </c>
      <c r="C67" s="17">
        <v>34363</v>
      </c>
      <c r="D67" s="8"/>
      <c r="E67" s="8"/>
    </row>
    <row r="68" spans="1:5" x14ac:dyDescent="0.25">
      <c r="A68" s="2" t="s">
        <v>34</v>
      </c>
      <c r="C68" s="17">
        <v>7047</v>
      </c>
      <c r="D68" s="8"/>
      <c r="E68" s="8"/>
    </row>
    <row r="69" spans="1:5" x14ac:dyDescent="0.25">
      <c r="A69" s="2" t="s">
        <v>35</v>
      </c>
      <c r="C69" s="17">
        <v>5796</v>
      </c>
      <c r="D69" s="8"/>
      <c r="E69" s="8"/>
    </row>
    <row r="70" spans="1:5" x14ac:dyDescent="0.25">
      <c r="A70" s="2" t="s">
        <v>36</v>
      </c>
      <c r="C70" s="17">
        <v>22988</v>
      </c>
      <c r="D70" s="8"/>
      <c r="E70" s="8"/>
    </row>
    <row r="71" spans="1:5" x14ac:dyDescent="0.25">
      <c r="A71" s="2" t="s">
        <v>57</v>
      </c>
      <c r="C71" s="19">
        <v>18464</v>
      </c>
      <c r="D71" s="8"/>
      <c r="E71" s="8"/>
    </row>
    <row r="72" spans="1:5" x14ac:dyDescent="0.25">
      <c r="A72" s="2" t="s">
        <v>8</v>
      </c>
      <c r="C72" s="19">
        <v>-1020</v>
      </c>
      <c r="D72" s="8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8">
        <f>SUM(C67:C73)</f>
        <v>87638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8">
        <f>+C63+C65+C74</f>
        <v>215728</v>
      </c>
    </row>
    <row r="78" spans="1:5" ht="12.75" customHeight="1" x14ac:dyDescent="0.25">
      <c r="C78" s="21">
        <f>+C35-C76</f>
        <v>0</v>
      </c>
    </row>
    <row r="79" spans="1:5" ht="12.75" customHeight="1" x14ac:dyDescent="0.25">
      <c r="C79" s="20"/>
    </row>
    <row r="80" spans="1:5" ht="12.75" customHeight="1" x14ac:dyDescent="0.25">
      <c r="C80" s="20"/>
    </row>
    <row r="81" spans="1:3" ht="12.75" customHeight="1" x14ac:dyDescent="0.25">
      <c r="C81" s="20"/>
    </row>
    <row r="82" spans="1:3" ht="12.75" customHeight="1" x14ac:dyDescent="0.25"/>
    <row r="83" spans="1:3" ht="12.75" customHeight="1" x14ac:dyDescent="0.3">
      <c r="A83" s="28" t="s">
        <v>78</v>
      </c>
      <c r="B83" s="28"/>
      <c r="C83" s="28"/>
    </row>
    <row r="84" spans="1:3" ht="13" x14ac:dyDescent="0.3">
      <c r="A84" s="28" t="s">
        <v>0</v>
      </c>
      <c r="B84" s="28"/>
      <c r="C84" s="28"/>
    </row>
    <row r="86" spans="1:3" ht="12.75" customHeight="1" x14ac:dyDescent="0.3">
      <c r="A86" s="1" t="s">
        <v>74</v>
      </c>
    </row>
    <row r="87" spans="1:3" x14ac:dyDescent="0.25">
      <c r="A87" s="5"/>
    </row>
    <row r="88" spans="1:3" x14ac:dyDescent="0.25">
      <c r="A88" s="2" t="s">
        <v>40</v>
      </c>
      <c r="C88" s="17">
        <v>137702</v>
      </c>
    </row>
    <row r="89" spans="1:3" ht="12.75" customHeight="1" x14ac:dyDescent="0.25">
      <c r="A89" s="2" t="s">
        <v>41</v>
      </c>
      <c r="C89" s="17">
        <v>16704</v>
      </c>
    </row>
    <row r="90" spans="1:3" x14ac:dyDescent="0.25">
      <c r="A90" s="6"/>
    </row>
    <row r="91" spans="1:3" ht="12.75" customHeight="1" x14ac:dyDescent="0.3">
      <c r="A91" s="3" t="s">
        <v>42</v>
      </c>
      <c r="C91" s="18">
        <f>SUM(C88:C90)</f>
        <v>154406</v>
      </c>
    </row>
    <row r="92" spans="1:3" x14ac:dyDescent="0.25">
      <c r="A92" s="6"/>
    </row>
    <row r="93" spans="1:3" x14ac:dyDescent="0.25">
      <c r="A93" s="2" t="s">
        <v>43</v>
      </c>
      <c r="C93" s="17">
        <v>90800</v>
      </c>
    </row>
    <row r="94" spans="1:3" x14ac:dyDescent="0.25">
      <c r="A94" s="2" t="s">
        <v>44</v>
      </c>
      <c r="C94" s="17">
        <v>28588</v>
      </c>
    </row>
    <row r="95" spans="1:3" x14ac:dyDescent="0.25">
      <c r="A95" s="2" t="s">
        <v>45</v>
      </c>
      <c r="C95" s="17">
        <v>6021</v>
      </c>
    </row>
    <row r="96" spans="1:3" ht="12.75" customHeight="1" x14ac:dyDescent="0.25">
      <c r="A96" s="2" t="s">
        <v>46</v>
      </c>
      <c r="C96" s="17">
        <v>135</v>
      </c>
    </row>
    <row r="97" spans="1:3" x14ac:dyDescent="0.25">
      <c r="A97" s="6"/>
    </row>
    <row r="98" spans="1:3" ht="13" x14ac:dyDescent="0.3">
      <c r="A98" s="3" t="s">
        <v>47</v>
      </c>
      <c r="C98" s="18">
        <f>SUM(C93:C97)</f>
        <v>125544</v>
      </c>
    </row>
    <row r="99" spans="1:3" ht="12.75" customHeight="1" x14ac:dyDescent="0.3">
      <c r="A99" s="3" t="s">
        <v>48</v>
      </c>
      <c r="C99" s="18">
        <f>+C91-C98</f>
        <v>28862</v>
      </c>
    </row>
    <row r="100" spans="1:3" x14ac:dyDescent="0.25">
      <c r="A100" s="6"/>
    </row>
    <row r="101" spans="1:3" x14ac:dyDescent="0.25">
      <c r="A101" s="2" t="s">
        <v>49</v>
      </c>
      <c r="C101" s="17">
        <v>1993</v>
      </c>
    </row>
    <row r="102" spans="1:3" x14ac:dyDescent="0.25">
      <c r="A102" s="2" t="s">
        <v>50</v>
      </c>
      <c r="C102" s="17">
        <v>4303</v>
      </c>
    </row>
    <row r="103" spans="1:3" ht="12.75" customHeight="1" x14ac:dyDescent="0.25">
      <c r="A103" s="2" t="s">
        <v>51</v>
      </c>
      <c r="C103" s="17">
        <v>0</v>
      </c>
    </row>
    <row r="104" spans="1:3" x14ac:dyDescent="0.25">
      <c r="A104" s="6"/>
    </row>
    <row r="105" spans="1:3" ht="12.75" customHeight="1" x14ac:dyDescent="0.3">
      <c r="A105" s="3" t="s">
        <v>52</v>
      </c>
      <c r="C105" s="18">
        <f>+C99+C101-C102+C103</f>
        <v>26552</v>
      </c>
    </row>
    <row r="106" spans="1:3" x14ac:dyDescent="0.25">
      <c r="A106" s="6"/>
    </row>
    <row r="107" spans="1:3" x14ac:dyDescent="0.25">
      <c r="A107" s="2" t="s">
        <v>53</v>
      </c>
      <c r="C107" s="23">
        <v>8088</v>
      </c>
    </row>
    <row r="108" spans="1:3" x14ac:dyDescent="0.25">
      <c r="A108" s="2" t="s">
        <v>54</v>
      </c>
      <c r="C108" s="17">
        <v>0</v>
      </c>
    </row>
    <row r="109" spans="1:3" x14ac:dyDescent="0.25">
      <c r="A109" s="2" t="s">
        <v>55</v>
      </c>
      <c r="C109" s="17">
        <v>0</v>
      </c>
    </row>
    <row r="110" spans="1:3" x14ac:dyDescent="0.25">
      <c r="A110" s="6"/>
    </row>
    <row r="111" spans="1:3" ht="13" x14ac:dyDescent="0.3">
      <c r="A111" s="3" t="s">
        <v>56</v>
      </c>
      <c r="C111" s="18">
        <f>+C105-C107-C109</f>
        <v>18464</v>
      </c>
    </row>
    <row r="114" spans="1:3" x14ac:dyDescent="0.25">
      <c r="A114" s="8"/>
    </row>
    <row r="115" spans="1:3" x14ac:dyDescent="0.25">
      <c r="A115" s="24" t="s">
        <v>75</v>
      </c>
      <c r="B115" s="25" t="s">
        <v>72</v>
      </c>
      <c r="C115" s="26"/>
    </row>
    <row r="116" spans="1:3" x14ac:dyDescent="0.25">
      <c r="A116" t="s">
        <v>63</v>
      </c>
      <c r="B116" s="27" t="s">
        <v>64</v>
      </c>
      <c r="C116" s="27"/>
    </row>
  </sheetData>
  <mergeCells count="6">
    <mergeCell ref="B115:C115"/>
    <mergeCell ref="B116:C116"/>
    <mergeCell ref="A2:C2"/>
    <mergeCell ref="A3:C3"/>
    <mergeCell ref="A83:C83"/>
    <mergeCell ref="A84:C84"/>
  </mergeCells>
  <phoneticPr fontId="0" type="noConversion"/>
  <pageMargins left="0.74803149606299213" right="0.74803149606299213" top="1.1655511811023622" bottom="0.55118110236220474" header="0" footer="0"/>
  <pageSetup paperSize="9" scale="74" orientation="portrait" r:id="rId1"/>
  <headerFooter alignWithMargins="0"/>
  <rowBreaks count="1" manualBreakCount="1">
    <brk id="78" max="16383" man="1"/>
  </rowBreaks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(SdeP)</cp:lastModifiedBy>
  <cp:lastPrinted>2023-10-30T14:23:43Z</cp:lastPrinted>
  <dcterms:created xsi:type="dcterms:W3CDTF">2008-03-26T01:30:43Z</dcterms:created>
  <dcterms:modified xsi:type="dcterms:W3CDTF">2023-10-30T14:24:55Z</dcterms:modified>
</cp:coreProperties>
</file>