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Septiembre\"/>
    </mc:Choice>
  </mc:AlternateContent>
  <bookViews>
    <workbookView xWindow="2265" yWindow="615" windowWidth="9705" windowHeight="9375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75" i="2" l="1"/>
  <c r="C79" i="2" s="1"/>
  <c r="C83" i="2" s="1"/>
  <c r="C86" i="2" s="1"/>
  <c r="C31" i="2" s="1"/>
  <c r="C27" i="2"/>
  <c r="C18" i="2"/>
  <c r="B18" i="2"/>
  <c r="C33" i="2" l="1"/>
  <c r="C34" i="2" s="1"/>
  <c r="E34" i="2" s="1"/>
  <c r="E86" i="2" l="1"/>
  <c r="B27" i="2" l="1"/>
  <c r="B75" i="2"/>
  <c r="B79" i="2" s="1"/>
  <c r="B83" i="2" s="1"/>
  <c r="B86" i="2" s="1"/>
  <c r="B31" i="2" l="1"/>
  <c r="B33" i="2" s="1"/>
  <c r="B34" i="2" s="1"/>
  <c r="D34" i="2" s="1"/>
  <c r="D86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<sst xmlns="http://schemas.openxmlformats.org/spreadsheetml/2006/main" count="68" uniqueCount="57">
  <si>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</si>
  <si>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</si>
  <si>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</si>
  <si>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</si>
  <si>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</si>
  <si>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</si>
  <si>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</si>
  <si>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</si>
  <si>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</si>
  <si>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</si>
  <si>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</si>
  <si>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</si>
  <si>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</si>
  <si>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</si>
  <si>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</si>
  <si>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</si>
  <si>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</si>
  <si>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</si>
  <si>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</si>
  <si>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</si>
  <si>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</si>
  <si>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</si>
  <si>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</si>
  <si>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</si>
  <si>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</si>
  <si>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</si>
  <si>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</si>
  <si>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</si>
  <si>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</si>
  <si>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</si>
  <si>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</si>
  <si>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</si>
  <si>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</si>
  <si>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</si>
  <si>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</si>
  <si>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</si>
  <si>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</si>
  <si>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</si>
  <si>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</si>
  <si>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</si>
  <si>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</si>
  <si>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</si>
  <si>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</si>
  <si>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</si>
  <si>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</si>
  <si>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</si>
  <si>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</si>
  <si>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</si>
  <si>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</si>
  <si>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</si>
  <si>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</si>
  <si>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</si>
  <si>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</si>
  <si>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</si>
  <si>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Utilidad de Operación</t>
  </si>
  <si>
    <t>Estados de Resultados del 1 de enero al 30 de Septiembre de 2023 y 2022</t>
  </si>
  <si>
    <t>BALANCE GENERAL AL 30 DE SEPTIEMBRE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</si>
</sst>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76200</xdr:rowOff>
    </xdr:from>
    <xdr:to>
      <xdr:col>0</xdr:col>
      <xdr:colOff>2314575</xdr:colOff>
      <xdr:row>61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100"/>
  <sheetViews>
    <sheetView tabSelected="1" topLeftCell="A39" workbookViewId="0">
      <selection activeCell="A50" sqref="A50:XFD51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56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2023</v>
      </c>
      <c r="C7" s="2">
        <v>2022</v>
      </c>
    </row>
    <row r="8" spans="1:4" x14ac:dyDescent="0.25">
      <c r="A8" s="1" t="s">
        <v>2</v>
      </c>
      <c r="B8" s="17">
        <v>558284.6</v>
      </c>
      <c r="C8" s="17">
        <v>591156.80000000005</v>
      </c>
      <c r="D8" s="5"/>
    </row>
    <row r="9" spans="1:4" hidden="1" x14ac:dyDescent="0.25">
      <c r="A9" s="1" t="s">
        <v>40</v>
      </c>
      <c r="B9" s="17">
        <v>0</v>
      </c>
      <c r="C9" s="17">
        <v>0</v>
      </c>
      <c r="D9" s="5"/>
    </row>
    <row r="10" spans="1:4" x14ac:dyDescent="0.25">
      <c r="A10" s="1" t="s">
        <v>38</v>
      </c>
      <c r="B10" s="17">
        <v>479576.5</v>
      </c>
      <c r="C10" s="17">
        <v>429120</v>
      </c>
      <c r="D10" s="5"/>
    </row>
    <row r="11" spans="1:4" x14ac:dyDescent="0.25">
      <c r="A11" s="1" t="s">
        <v>4</v>
      </c>
      <c r="B11" s="17">
        <v>2772639.5</v>
      </c>
      <c r="C11" s="17">
        <v>2644684.9000000004</v>
      </c>
      <c r="D11" s="5"/>
    </row>
    <row r="12" spans="1:4" x14ac:dyDescent="0.25">
      <c r="A12" s="1" t="s">
        <v>37</v>
      </c>
      <c r="B12" s="17">
        <v>394.2</v>
      </c>
      <c r="C12" s="17">
        <v>981.8</v>
      </c>
      <c r="D12" s="5"/>
    </row>
    <row r="13" spans="1:4" x14ac:dyDescent="0.25">
      <c r="A13" s="1" t="s">
        <v>5</v>
      </c>
      <c r="B13" s="17">
        <v>31321.599999999999</v>
      </c>
      <c r="C13" s="17">
        <v>31648</v>
      </c>
      <c r="D13" s="5"/>
    </row>
    <row r="14" spans="1:4" x14ac:dyDescent="0.25">
      <c r="A14" s="1" t="s">
        <v>6</v>
      </c>
      <c r="B14" s="17">
        <v>55315.3</v>
      </c>
      <c r="C14" s="17">
        <v>58958</v>
      </c>
      <c r="D14" s="5"/>
    </row>
    <row r="15" spans="1:4" ht="15.75" thickBot="1" x14ac:dyDescent="0.3">
      <c r="A15" s="1" t="s">
        <v>7</v>
      </c>
      <c r="B15" s="17">
        <v>111085.7</v>
      </c>
      <c r="C15" s="17">
        <v>110487.3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4008617.4000000004</v>
      </c>
      <c r="C18" s="23">
        <f>SUM(C8:C17)</f>
        <v>3867036.8</v>
      </c>
      <c r="D18" s="5"/>
    </row>
    <row r="19" spans="1:5" x14ac:dyDescent="0.25">
      <c r="A19" s="11" t="s">
        <v>41</v>
      </c>
      <c r="B19" s="19">
        <v>2986170.3</v>
      </c>
      <c r="C19" s="19">
        <v>2899154.7</v>
      </c>
      <c r="D19" s="5"/>
    </row>
    <row r="20" spans="1:5" x14ac:dyDescent="0.25">
      <c r="A20" s="1" t="s">
        <v>35</v>
      </c>
      <c r="B20" s="17">
        <v>25778.1</v>
      </c>
      <c r="C20" s="17">
        <v>62.3</v>
      </c>
      <c r="D20" s="5"/>
    </row>
    <row r="21" spans="1:5" x14ac:dyDescent="0.25">
      <c r="A21" s="1" t="s">
        <v>11</v>
      </c>
      <c r="B21" s="17">
        <v>224717.4</v>
      </c>
      <c r="C21" s="17">
        <v>275214.3</v>
      </c>
      <c r="D21" s="5"/>
    </row>
    <row r="22" spans="1:5" hidden="1" x14ac:dyDescent="0.25">
      <c r="A22" s="1" t="s">
        <v>3</v>
      </c>
      <c r="B22" s="17"/>
      <c r="C22" s="17"/>
      <c r="D22" s="5"/>
    </row>
    <row r="23" spans="1:5" x14ac:dyDescent="0.25">
      <c r="A23" s="1" t="s">
        <v>12</v>
      </c>
      <c r="B23" s="17">
        <v>204055</v>
      </c>
      <c r="C23" s="17">
        <v>160364.4</v>
      </c>
      <c r="D23" s="5"/>
    </row>
    <row r="24" spans="1:5" x14ac:dyDescent="0.25">
      <c r="A24" s="1" t="s">
        <v>6</v>
      </c>
      <c r="B24" s="17">
        <v>21961.3</v>
      </c>
      <c r="C24" s="17">
        <v>25510</v>
      </c>
      <c r="D24" s="5"/>
    </row>
    <row r="25" spans="1:5" ht="15.75" thickBot="1" x14ac:dyDescent="0.3">
      <c r="A25" s="1" t="s">
        <v>13</v>
      </c>
      <c r="B25" s="17">
        <v>107410.7</v>
      </c>
      <c r="C25" s="17">
        <v>91432.2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3570092.8</v>
      </c>
      <c r="C27" s="18">
        <f>SUM(C19:C25)</f>
        <v>3451737.9</v>
      </c>
      <c r="D27" s="5"/>
    </row>
    <row r="28" spans="1:5" x14ac:dyDescent="0.25">
      <c r="A28" s="11" t="s">
        <v>16</v>
      </c>
      <c r="B28" s="19">
        <v>204701.8</v>
      </c>
      <c r="C28" s="19">
        <v>204701.8</v>
      </c>
      <c r="D28" s="5"/>
    </row>
    <row r="29" spans="1:5" hidden="1" x14ac:dyDescent="0.25">
      <c r="A29" s="1" t="s">
        <v>17</v>
      </c>
      <c r="B29" s="24"/>
      <c r="C29" s="24"/>
      <c r="D29" s="5"/>
    </row>
    <row r="30" spans="1:5" x14ac:dyDescent="0.25">
      <c r="A30" s="1" t="s">
        <v>18</v>
      </c>
      <c r="B30" s="17">
        <v>195250.5</v>
      </c>
      <c r="C30" s="17">
        <v>170550.3</v>
      </c>
      <c r="D30" s="5"/>
      <c r="E30" s="5"/>
    </row>
    <row r="31" spans="1:5" ht="15.75" thickBot="1" x14ac:dyDescent="0.3">
      <c r="A31" s="1" t="s">
        <v>45</v>
      </c>
      <c r="B31" s="17">
        <f>B86</f>
        <v>38572.299999999974</v>
      </c>
      <c r="C31" s="25">
        <f>+C86</f>
        <v>40046.800000000003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438524.6</v>
      </c>
      <c r="C33" s="18">
        <f>SUM(C28:C32)</f>
        <v>415298.89999999997</v>
      </c>
      <c r="D33" s="5"/>
    </row>
    <row r="34" spans="1:884" ht="15.75" thickBot="1" x14ac:dyDescent="0.3">
      <c r="A34" s="12" t="s">
        <v>20</v>
      </c>
      <c r="B34" s="23">
        <f>B33+B27</f>
        <v>4008617.4</v>
      </c>
      <c r="C34" s="18">
        <f>C27+C33</f>
        <v>3867036.8</v>
      </c>
      <c r="D34" s="15">
        <f>B34-B18</f>
        <v>0</v>
      </c>
      <c r="E34" s="15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26" t="s">
        <v>50</v>
      </c>
      <c r="B41" s="28" t="s">
        <v>52</v>
      </c>
      <c r="C41" s="2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26" t="s">
        <v>51</v>
      </c>
      <c r="B42" s="28" t="s">
        <v>53</v>
      </c>
      <c r="C42" s="2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28" t="s">
        <v>48</v>
      </c>
      <c r="B47" s="28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28" t="s">
        <v>49</v>
      </c>
      <c r="B48" s="28"/>
      <c r="C48" s="28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27"/>
      <c r="B49" s="27"/>
      <c r="C49" s="2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27"/>
      <c r="B50" s="27"/>
      <c r="C50" s="27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27"/>
      <c r="B51" s="27"/>
      <c r="C51" s="27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27"/>
      <c r="B52" s="27"/>
      <c r="C52" s="2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27"/>
      <c r="B53" s="27"/>
      <c r="C53" s="2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27"/>
      <c r="B54" s="27"/>
      <c r="C54" s="2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27"/>
      <c r="B55" s="27"/>
      <c r="C55" s="2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27"/>
      <c r="B56" s="27"/>
      <c r="C56" s="2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27"/>
      <c r="B57" s="27"/>
      <c r="C57" s="2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27"/>
      <c r="B58" s="27"/>
      <c r="C58" s="2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s="7" customFormat="1" x14ac:dyDescent="0.25">
      <c r="A59" s="27"/>
      <c r="B59" s="27"/>
      <c r="C59" s="27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</row>
    <row r="60" spans="1:884" s="7" customFormat="1" ht="21" customHeight="1" x14ac:dyDescent="0.25">
      <c r="A60" s="6"/>
      <c r="B60" s="6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</row>
    <row r="61" spans="1:884" s="7" customFormat="1" x14ac:dyDescent="0.25">
      <c r="A61" s="6"/>
      <c r="B61" s="6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5"/>
      <c r="OR61" s="5"/>
      <c r="OS61" s="5"/>
      <c r="OT61" s="5"/>
      <c r="OU61" s="5"/>
      <c r="OV61" s="5"/>
      <c r="OW61" s="5"/>
      <c r="OX61" s="5"/>
      <c r="OY61" s="5"/>
      <c r="OZ61" s="5"/>
      <c r="PA61" s="5"/>
      <c r="PB61" s="5"/>
      <c r="PC61" s="5"/>
      <c r="PD61" s="5"/>
      <c r="PE61" s="5"/>
      <c r="PF61" s="5"/>
      <c r="PG61" s="5"/>
      <c r="PH61" s="5"/>
      <c r="PI61" s="5"/>
      <c r="PJ61" s="5"/>
      <c r="PK61" s="5"/>
      <c r="PL61" s="5"/>
      <c r="PM61" s="5"/>
      <c r="PN61" s="5"/>
      <c r="PO61" s="5"/>
      <c r="PP61" s="5"/>
      <c r="PQ61" s="5"/>
      <c r="PR61" s="5"/>
      <c r="PS61" s="5"/>
      <c r="PT61" s="5"/>
      <c r="PU61" s="5"/>
      <c r="PV61" s="5"/>
      <c r="PW61" s="5"/>
      <c r="PX61" s="5"/>
      <c r="PY61" s="5"/>
      <c r="PZ61" s="5"/>
      <c r="QA61" s="5"/>
      <c r="QB61" s="5"/>
      <c r="QC61" s="5"/>
      <c r="QD61" s="5"/>
      <c r="QE61" s="5"/>
      <c r="QF61" s="5"/>
      <c r="QG61" s="5"/>
      <c r="QH61" s="5"/>
      <c r="QI61" s="5"/>
      <c r="QJ61" s="5"/>
      <c r="QK61" s="5"/>
      <c r="QL61" s="5"/>
      <c r="QM61" s="5"/>
      <c r="QN61" s="5"/>
      <c r="QO61" s="5"/>
      <c r="QP61" s="5"/>
      <c r="QQ61" s="5"/>
      <c r="QR61" s="5"/>
      <c r="QS61" s="5"/>
      <c r="QT61" s="5"/>
      <c r="QU61" s="5"/>
      <c r="QV61" s="5"/>
      <c r="QW61" s="5"/>
      <c r="QX61" s="5"/>
      <c r="QY61" s="5"/>
      <c r="QZ61" s="5"/>
      <c r="RA61" s="5"/>
      <c r="RB61" s="5"/>
      <c r="RC61" s="5"/>
      <c r="RD61" s="5"/>
      <c r="RE61" s="5"/>
      <c r="RF61" s="5"/>
      <c r="RG61" s="5"/>
      <c r="RH61" s="5"/>
      <c r="RI61" s="5"/>
      <c r="RJ61" s="5"/>
      <c r="RK61" s="5"/>
      <c r="RL61" s="5"/>
      <c r="RM61" s="5"/>
      <c r="RN61" s="5"/>
      <c r="RO61" s="5"/>
      <c r="RP61" s="5"/>
      <c r="RQ61" s="5"/>
      <c r="RR61" s="5"/>
      <c r="RS61" s="5"/>
      <c r="RT61" s="5"/>
      <c r="RU61" s="5"/>
      <c r="RV61" s="5"/>
      <c r="RW61" s="5"/>
      <c r="RX61" s="5"/>
      <c r="RY61" s="5"/>
      <c r="RZ61" s="5"/>
      <c r="SA61" s="5"/>
      <c r="SB61" s="5"/>
      <c r="SC61" s="5"/>
      <c r="SD61" s="5"/>
      <c r="SE61" s="5"/>
      <c r="SF61" s="5"/>
      <c r="SG61" s="5"/>
      <c r="SH61" s="5"/>
      <c r="SI61" s="5"/>
      <c r="SJ61" s="5"/>
      <c r="SK61" s="5"/>
      <c r="SL61" s="5"/>
      <c r="SM61" s="5"/>
      <c r="SN61" s="5"/>
      <c r="SO61" s="5"/>
      <c r="SP61" s="5"/>
      <c r="SQ61" s="5"/>
      <c r="SR61" s="5"/>
      <c r="SS61" s="5"/>
      <c r="ST61" s="5"/>
      <c r="SU61" s="5"/>
      <c r="SV61" s="5"/>
      <c r="SW61" s="5"/>
      <c r="SX61" s="5"/>
      <c r="SY61" s="5"/>
      <c r="SZ61" s="5"/>
      <c r="TA61" s="5"/>
      <c r="TB61" s="5"/>
      <c r="TC61" s="5"/>
      <c r="TD61" s="5"/>
      <c r="TE61" s="5"/>
      <c r="TF61" s="5"/>
      <c r="TG61" s="5"/>
      <c r="TH61" s="5"/>
      <c r="TI61" s="5"/>
      <c r="TJ61" s="5"/>
      <c r="TK61" s="5"/>
      <c r="TL61" s="5"/>
      <c r="TM61" s="5"/>
      <c r="TN61" s="5"/>
      <c r="TO61" s="5"/>
      <c r="TP61" s="5"/>
      <c r="TQ61" s="5"/>
      <c r="TR61" s="5"/>
      <c r="TS61" s="5"/>
      <c r="TT61" s="5"/>
      <c r="TU61" s="5"/>
      <c r="TV61" s="5"/>
      <c r="TW61" s="5"/>
      <c r="TX61" s="5"/>
      <c r="TY61" s="5"/>
      <c r="TZ61" s="5"/>
      <c r="UA61" s="5"/>
      <c r="UB61" s="5"/>
      <c r="UC61" s="5"/>
      <c r="UD61" s="5"/>
      <c r="UE61" s="5"/>
      <c r="UF61" s="5"/>
      <c r="UG61" s="5"/>
      <c r="UH61" s="5"/>
      <c r="UI61" s="5"/>
      <c r="UJ61" s="5"/>
      <c r="UK61" s="5"/>
      <c r="UL61" s="5"/>
      <c r="UM61" s="5"/>
      <c r="UN61" s="5"/>
      <c r="UO61" s="5"/>
      <c r="UP61" s="5"/>
      <c r="UQ61" s="5"/>
      <c r="UR61" s="5"/>
      <c r="US61" s="5"/>
      <c r="UT61" s="5"/>
      <c r="UU61" s="5"/>
      <c r="UV61" s="5"/>
      <c r="UW61" s="5"/>
      <c r="UX61" s="5"/>
      <c r="UY61" s="5"/>
      <c r="UZ61" s="5"/>
      <c r="VA61" s="5"/>
      <c r="VB61" s="5"/>
      <c r="VC61" s="5"/>
      <c r="VD61" s="5"/>
      <c r="VE61" s="5"/>
      <c r="VF61" s="5"/>
      <c r="VG61" s="5"/>
      <c r="VH61" s="5"/>
      <c r="VI61" s="5"/>
      <c r="VJ61" s="5"/>
      <c r="VK61" s="5"/>
      <c r="VL61" s="5"/>
      <c r="VM61" s="5"/>
      <c r="VN61" s="5"/>
      <c r="VO61" s="5"/>
      <c r="VP61" s="5"/>
      <c r="VQ61" s="5"/>
      <c r="VR61" s="5"/>
      <c r="VS61" s="5"/>
      <c r="VT61" s="5"/>
      <c r="VU61" s="5"/>
      <c r="VV61" s="5"/>
      <c r="VW61" s="5"/>
      <c r="VX61" s="5"/>
      <c r="VY61" s="5"/>
      <c r="VZ61" s="5"/>
      <c r="WA61" s="5"/>
      <c r="WB61" s="5"/>
      <c r="WC61" s="5"/>
      <c r="WD61" s="5"/>
      <c r="WE61" s="5"/>
      <c r="WF61" s="5"/>
      <c r="WG61" s="5"/>
      <c r="WH61" s="5"/>
      <c r="WI61" s="5"/>
      <c r="WJ61" s="5"/>
      <c r="WK61" s="5"/>
      <c r="WL61" s="5"/>
      <c r="WM61" s="5"/>
      <c r="WN61" s="5"/>
      <c r="WO61" s="5"/>
      <c r="WP61" s="5"/>
      <c r="WQ61" s="5"/>
      <c r="WR61" s="5"/>
      <c r="WS61" s="5"/>
      <c r="WT61" s="5"/>
      <c r="WU61" s="5"/>
      <c r="WV61" s="5"/>
      <c r="WW61" s="5"/>
      <c r="WX61" s="5"/>
      <c r="WY61" s="5"/>
      <c r="WZ61" s="5"/>
      <c r="XA61" s="5"/>
      <c r="XB61" s="5"/>
      <c r="XC61" s="5"/>
      <c r="XD61" s="5"/>
      <c r="XE61" s="5"/>
      <c r="XF61" s="5"/>
      <c r="XG61" s="5"/>
      <c r="XH61" s="5"/>
      <c r="XI61" s="5"/>
      <c r="XJ61" s="5"/>
      <c r="XK61" s="5"/>
      <c r="XL61" s="5"/>
      <c r="XM61" s="5"/>
      <c r="XN61" s="5"/>
      <c r="XO61" s="5"/>
      <c r="XP61" s="5"/>
      <c r="XQ61" s="5"/>
      <c r="XR61" s="5"/>
      <c r="XS61" s="5"/>
      <c r="XT61" s="5"/>
      <c r="XU61" s="5"/>
      <c r="XV61" s="5"/>
      <c r="XW61" s="5"/>
      <c r="XX61" s="5"/>
      <c r="XY61" s="5"/>
      <c r="XZ61" s="5"/>
      <c r="YA61" s="5"/>
      <c r="YB61" s="5"/>
      <c r="YC61" s="5"/>
      <c r="YD61" s="5"/>
      <c r="YE61" s="5"/>
      <c r="YF61" s="5"/>
      <c r="YG61" s="5"/>
      <c r="YH61" s="5"/>
      <c r="YI61" s="5"/>
      <c r="YJ61" s="5"/>
      <c r="YK61" s="5"/>
      <c r="YL61" s="5"/>
      <c r="YM61" s="5"/>
      <c r="YN61" s="5"/>
      <c r="YO61" s="5"/>
      <c r="YP61" s="5"/>
      <c r="YQ61" s="5"/>
      <c r="YR61" s="5"/>
      <c r="YS61" s="5"/>
      <c r="YT61" s="5"/>
      <c r="YU61" s="5"/>
      <c r="YV61" s="5"/>
      <c r="YW61" s="5"/>
      <c r="YX61" s="5"/>
      <c r="YY61" s="5"/>
      <c r="YZ61" s="5"/>
      <c r="ZA61" s="5"/>
      <c r="ZB61" s="5"/>
      <c r="ZC61" s="5"/>
      <c r="ZD61" s="5"/>
      <c r="ZE61" s="5"/>
      <c r="ZF61" s="5"/>
      <c r="ZG61" s="5"/>
      <c r="ZH61" s="5"/>
      <c r="ZI61" s="5"/>
      <c r="ZJ61" s="5"/>
      <c r="ZK61" s="5"/>
      <c r="ZL61" s="5"/>
      <c r="ZM61" s="5"/>
      <c r="ZN61" s="5"/>
      <c r="ZO61" s="5"/>
      <c r="ZP61" s="5"/>
      <c r="ZQ61" s="5"/>
      <c r="ZR61" s="5"/>
      <c r="ZS61" s="5"/>
      <c r="ZT61" s="5"/>
      <c r="ZU61" s="5"/>
      <c r="ZV61" s="5"/>
      <c r="ZW61" s="5"/>
      <c r="ZX61" s="5"/>
      <c r="ZY61" s="5"/>
      <c r="ZZ61" s="5"/>
      <c r="AAA61" s="5"/>
      <c r="AAB61" s="5"/>
      <c r="AAC61" s="5"/>
      <c r="AAD61" s="5"/>
      <c r="AAE61" s="5"/>
      <c r="AAF61" s="5"/>
      <c r="AAG61" s="5"/>
      <c r="AAH61" s="5"/>
      <c r="AAI61" s="5"/>
      <c r="AAJ61" s="5"/>
      <c r="AAK61" s="5"/>
      <c r="AAL61" s="5"/>
      <c r="AAM61" s="5"/>
      <c r="AAN61" s="5"/>
      <c r="AAO61" s="5"/>
      <c r="AAP61" s="5"/>
      <c r="AAQ61" s="5"/>
      <c r="AAR61" s="5"/>
      <c r="AAS61" s="5"/>
      <c r="AAT61" s="5"/>
      <c r="AAU61" s="5"/>
      <c r="AAV61" s="5"/>
      <c r="AAW61" s="5"/>
      <c r="AAX61" s="5"/>
      <c r="AAY61" s="5"/>
      <c r="AAZ61" s="5"/>
      <c r="ABA61" s="5"/>
      <c r="ABB61" s="5"/>
      <c r="ABC61" s="5"/>
      <c r="ABD61" s="5"/>
      <c r="ABE61" s="5"/>
      <c r="ABF61" s="5"/>
      <c r="ABG61" s="5"/>
      <c r="ABH61" s="5"/>
      <c r="ABI61" s="5"/>
      <c r="ABJ61" s="5"/>
      <c r="ABK61" s="5"/>
      <c r="ABL61" s="5"/>
      <c r="ABM61" s="5"/>
      <c r="ABN61" s="5"/>
      <c r="ABO61" s="5"/>
      <c r="ABP61" s="5"/>
      <c r="ABQ61" s="5"/>
      <c r="ABR61" s="5"/>
      <c r="ABS61" s="5"/>
      <c r="ABT61" s="5"/>
      <c r="ABU61" s="5"/>
      <c r="ABV61" s="5"/>
      <c r="ABW61" s="5"/>
      <c r="ABX61" s="5"/>
      <c r="ABY61" s="5"/>
      <c r="ABZ61" s="5"/>
      <c r="ACA61" s="5"/>
      <c r="ACB61" s="5"/>
      <c r="ACC61" s="5"/>
      <c r="ACD61" s="5"/>
      <c r="ACE61" s="5"/>
      <c r="ACF61" s="5"/>
      <c r="ACG61" s="5"/>
      <c r="ACH61" s="5"/>
      <c r="ACI61" s="5"/>
      <c r="ACJ61" s="5"/>
      <c r="ACK61" s="5"/>
      <c r="ACL61" s="5"/>
      <c r="ACM61" s="5"/>
      <c r="ACN61" s="5"/>
      <c r="ACO61" s="5"/>
      <c r="ACP61" s="5"/>
      <c r="ACQ61" s="5"/>
      <c r="ACR61" s="5"/>
      <c r="ACS61" s="5"/>
      <c r="ACT61" s="5"/>
      <c r="ACU61" s="5"/>
      <c r="ACV61" s="5"/>
      <c r="ACW61" s="5"/>
      <c r="ACX61" s="5"/>
      <c r="ACY61" s="5"/>
      <c r="ACZ61" s="5"/>
      <c r="ADA61" s="5"/>
      <c r="ADB61" s="5"/>
      <c r="ADC61" s="5"/>
      <c r="ADD61" s="5"/>
      <c r="ADE61" s="5"/>
      <c r="ADF61" s="5"/>
      <c r="ADG61" s="5"/>
      <c r="ADH61" s="5"/>
      <c r="ADI61" s="5"/>
      <c r="ADJ61" s="5"/>
      <c r="ADK61" s="5"/>
      <c r="ADL61" s="5"/>
      <c r="ADM61" s="5"/>
      <c r="ADN61" s="5"/>
      <c r="ADO61" s="5"/>
      <c r="ADP61" s="5"/>
      <c r="ADQ61" s="5"/>
      <c r="ADR61" s="5"/>
      <c r="ADS61" s="5"/>
      <c r="ADT61" s="5"/>
      <c r="ADU61" s="5"/>
      <c r="ADV61" s="5"/>
      <c r="ADW61" s="5"/>
      <c r="ADX61" s="5"/>
      <c r="ADY61" s="5"/>
      <c r="ADZ61" s="5"/>
      <c r="AEA61" s="5"/>
      <c r="AEB61" s="5"/>
      <c r="AEC61" s="5"/>
      <c r="AED61" s="5"/>
      <c r="AEE61" s="5"/>
      <c r="AEF61" s="5"/>
      <c r="AEG61" s="5"/>
      <c r="AEH61" s="5"/>
      <c r="AEI61" s="5"/>
      <c r="AEJ61" s="5"/>
      <c r="AEK61" s="5"/>
      <c r="AEL61" s="5"/>
      <c r="AEM61" s="5"/>
      <c r="AEN61" s="5"/>
      <c r="AEO61" s="5"/>
      <c r="AEP61" s="5"/>
      <c r="AEQ61" s="5"/>
      <c r="AER61" s="5"/>
      <c r="AES61" s="5"/>
      <c r="AET61" s="5"/>
      <c r="AEU61" s="5"/>
      <c r="AEV61" s="5"/>
      <c r="AEW61" s="5"/>
      <c r="AEX61" s="5"/>
      <c r="AEY61" s="5"/>
      <c r="AEZ61" s="5"/>
      <c r="AFA61" s="5"/>
      <c r="AFB61" s="5"/>
      <c r="AFC61" s="5"/>
      <c r="AFD61" s="5"/>
      <c r="AFE61" s="5"/>
      <c r="AFF61" s="5"/>
      <c r="AFG61" s="5"/>
      <c r="AFH61" s="5"/>
      <c r="AFI61" s="5"/>
      <c r="AFJ61" s="5"/>
      <c r="AFK61" s="5"/>
      <c r="AFL61" s="5"/>
      <c r="AFM61" s="5"/>
      <c r="AFN61" s="5"/>
      <c r="AFO61" s="5"/>
      <c r="AFP61" s="5"/>
      <c r="AFQ61" s="5"/>
      <c r="AFR61" s="5"/>
      <c r="AFS61" s="5"/>
      <c r="AFT61" s="5"/>
      <c r="AFU61" s="5"/>
      <c r="AFV61" s="5"/>
      <c r="AFW61" s="5"/>
      <c r="AFX61" s="5"/>
      <c r="AFY61" s="5"/>
      <c r="AFZ61" s="5"/>
      <c r="AGA61" s="5"/>
      <c r="AGB61" s="5"/>
      <c r="AGC61" s="5"/>
      <c r="AGD61" s="5"/>
      <c r="AGE61" s="5"/>
      <c r="AGF61" s="5"/>
      <c r="AGG61" s="5"/>
      <c r="AGH61" s="5"/>
      <c r="AGI61" s="5"/>
      <c r="AGJ61" s="5"/>
      <c r="AGK61" s="5"/>
      <c r="AGL61" s="5"/>
      <c r="AGM61" s="5"/>
      <c r="AGN61" s="5"/>
      <c r="AGO61" s="5"/>
      <c r="AGP61" s="5"/>
      <c r="AGQ61" s="5"/>
      <c r="AGR61" s="5"/>
      <c r="AGS61" s="5"/>
      <c r="AGT61" s="5"/>
      <c r="AGU61" s="5"/>
      <c r="AGV61" s="5"/>
      <c r="AGW61" s="5"/>
      <c r="AGX61" s="5"/>
      <c r="AGY61" s="5"/>
      <c r="AGZ61" s="5"/>
    </row>
    <row r="62" spans="1:884" s="7" customFormat="1" x14ac:dyDescent="0.25">
      <c r="A62" s="6"/>
      <c r="B62" s="6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5"/>
      <c r="NH62" s="5"/>
      <c r="NI62" s="5"/>
      <c r="NJ62" s="5"/>
      <c r="NK62" s="5"/>
      <c r="NL62" s="5"/>
      <c r="NM62" s="5"/>
      <c r="NN62" s="5"/>
      <c r="NO62" s="5"/>
      <c r="NP62" s="5"/>
      <c r="NQ62" s="5"/>
      <c r="NR62" s="5"/>
      <c r="NS62" s="5"/>
      <c r="NT62" s="5"/>
      <c r="NU62" s="5"/>
      <c r="NV62" s="5"/>
      <c r="NW62" s="5"/>
      <c r="NX62" s="5"/>
      <c r="NY62" s="5"/>
      <c r="NZ62" s="5"/>
      <c r="OA62" s="5"/>
      <c r="OB62" s="5"/>
      <c r="OC62" s="5"/>
      <c r="OD62" s="5"/>
      <c r="OE62" s="5"/>
      <c r="OF62" s="5"/>
      <c r="OG62" s="5"/>
      <c r="OH62" s="5"/>
      <c r="OI62" s="5"/>
      <c r="OJ62" s="5"/>
      <c r="OK62" s="5"/>
      <c r="OL62" s="5"/>
      <c r="OM62" s="5"/>
      <c r="ON62" s="5"/>
      <c r="OO62" s="5"/>
      <c r="OP62" s="5"/>
      <c r="OQ62" s="5"/>
      <c r="OR62" s="5"/>
      <c r="OS62" s="5"/>
      <c r="OT62" s="5"/>
      <c r="OU62" s="5"/>
      <c r="OV62" s="5"/>
      <c r="OW62" s="5"/>
      <c r="OX62" s="5"/>
      <c r="OY62" s="5"/>
      <c r="OZ62" s="5"/>
      <c r="PA62" s="5"/>
      <c r="PB62" s="5"/>
      <c r="PC62" s="5"/>
      <c r="PD62" s="5"/>
      <c r="PE62" s="5"/>
      <c r="PF62" s="5"/>
      <c r="PG62" s="5"/>
      <c r="PH62" s="5"/>
      <c r="PI62" s="5"/>
      <c r="PJ62" s="5"/>
      <c r="PK62" s="5"/>
      <c r="PL62" s="5"/>
      <c r="PM62" s="5"/>
      <c r="PN62" s="5"/>
      <c r="PO62" s="5"/>
      <c r="PP62" s="5"/>
      <c r="PQ62" s="5"/>
      <c r="PR62" s="5"/>
      <c r="PS62" s="5"/>
      <c r="PT62" s="5"/>
      <c r="PU62" s="5"/>
      <c r="PV62" s="5"/>
      <c r="PW62" s="5"/>
      <c r="PX62" s="5"/>
      <c r="PY62" s="5"/>
      <c r="PZ62" s="5"/>
      <c r="QA62" s="5"/>
      <c r="QB62" s="5"/>
      <c r="QC62" s="5"/>
      <c r="QD62" s="5"/>
      <c r="QE62" s="5"/>
      <c r="QF62" s="5"/>
      <c r="QG62" s="5"/>
      <c r="QH62" s="5"/>
      <c r="QI62" s="5"/>
      <c r="QJ62" s="5"/>
      <c r="QK62" s="5"/>
      <c r="QL62" s="5"/>
      <c r="QM62" s="5"/>
      <c r="QN62" s="5"/>
      <c r="QO62" s="5"/>
      <c r="QP62" s="5"/>
      <c r="QQ62" s="5"/>
      <c r="QR62" s="5"/>
      <c r="QS62" s="5"/>
      <c r="QT62" s="5"/>
      <c r="QU62" s="5"/>
      <c r="QV62" s="5"/>
      <c r="QW62" s="5"/>
      <c r="QX62" s="5"/>
      <c r="QY62" s="5"/>
      <c r="QZ62" s="5"/>
      <c r="RA62" s="5"/>
      <c r="RB62" s="5"/>
      <c r="RC62" s="5"/>
      <c r="RD62" s="5"/>
      <c r="RE62" s="5"/>
      <c r="RF62" s="5"/>
      <c r="RG62" s="5"/>
      <c r="RH62" s="5"/>
      <c r="RI62" s="5"/>
      <c r="RJ62" s="5"/>
      <c r="RK62" s="5"/>
      <c r="RL62" s="5"/>
      <c r="RM62" s="5"/>
      <c r="RN62" s="5"/>
      <c r="RO62" s="5"/>
      <c r="RP62" s="5"/>
      <c r="RQ62" s="5"/>
      <c r="RR62" s="5"/>
      <c r="RS62" s="5"/>
      <c r="RT62" s="5"/>
      <c r="RU62" s="5"/>
      <c r="RV62" s="5"/>
      <c r="RW62" s="5"/>
      <c r="RX62" s="5"/>
      <c r="RY62" s="5"/>
      <c r="RZ62" s="5"/>
      <c r="SA62" s="5"/>
      <c r="SB62" s="5"/>
      <c r="SC62" s="5"/>
      <c r="SD62" s="5"/>
      <c r="SE62" s="5"/>
      <c r="SF62" s="5"/>
      <c r="SG62" s="5"/>
      <c r="SH62" s="5"/>
      <c r="SI62" s="5"/>
      <c r="SJ62" s="5"/>
      <c r="SK62" s="5"/>
      <c r="SL62" s="5"/>
      <c r="SM62" s="5"/>
      <c r="SN62" s="5"/>
      <c r="SO62" s="5"/>
      <c r="SP62" s="5"/>
      <c r="SQ62" s="5"/>
      <c r="SR62" s="5"/>
      <c r="SS62" s="5"/>
      <c r="ST62" s="5"/>
      <c r="SU62" s="5"/>
      <c r="SV62" s="5"/>
      <c r="SW62" s="5"/>
      <c r="SX62" s="5"/>
      <c r="SY62" s="5"/>
      <c r="SZ62" s="5"/>
      <c r="TA62" s="5"/>
      <c r="TB62" s="5"/>
      <c r="TC62" s="5"/>
      <c r="TD62" s="5"/>
      <c r="TE62" s="5"/>
      <c r="TF62" s="5"/>
      <c r="TG62" s="5"/>
      <c r="TH62" s="5"/>
      <c r="TI62" s="5"/>
      <c r="TJ62" s="5"/>
      <c r="TK62" s="5"/>
      <c r="TL62" s="5"/>
      <c r="TM62" s="5"/>
      <c r="TN62" s="5"/>
      <c r="TO62" s="5"/>
      <c r="TP62" s="5"/>
      <c r="TQ62" s="5"/>
      <c r="TR62" s="5"/>
      <c r="TS62" s="5"/>
      <c r="TT62" s="5"/>
      <c r="TU62" s="5"/>
      <c r="TV62" s="5"/>
      <c r="TW62" s="5"/>
      <c r="TX62" s="5"/>
      <c r="TY62" s="5"/>
      <c r="TZ62" s="5"/>
      <c r="UA62" s="5"/>
      <c r="UB62" s="5"/>
      <c r="UC62" s="5"/>
      <c r="UD62" s="5"/>
      <c r="UE62" s="5"/>
      <c r="UF62" s="5"/>
      <c r="UG62" s="5"/>
      <c r="UH62" s="5"/>
      <c r="UI62" s="5"/>
      <c r="UJ62" s="5"/>
      <c r="UK62" s="5"/>
      <c r="UL62" s="5"/>
      <c r="UM62" s="5"/>
      <c r="UN62" s="5"/>
      <c r="UO62" s="5"/>
      <c r="UP62" s="5"/>
      <c r="UQ62" s="5"/>
      <c r="UR62" s="5"/>
      <c r="US62" s="5"/>
      <c r="UT62" s="5"/>
      <c r="UU62" s="5"/>
      <c r="UV62" s="5"/>
      <c r="UW62" s="5"/>
      <c r="UX62" s="5"/>
      <c r="UY62" s="5"/>
      <c r="UZ62" s="5"/>
      <c r="VA62" s="5"/>
      <c r="VB62" s="5"/>
      <c r="VC62" s="5"/>
      <c r="VD62" s="5"/>
      <c r="VE62" s="5"/>
      <c r="VF62" s="5"/>
      <c r="VG62" s="5"/>
      <c r="VH62" s="5"/>
      <c r="VI62" s="5"/>
      <c r="VJ62" s="5"/>
      <c r="VK62" s="5"/>
      <c r="VL62" s="5"/>
      <c r="VM62" s="5"/>
      <c r="VN62" s="5"/>
      <c r="VO62" s="5"/>
      <c r="VP62" s="5"/>
      <c r="VQ62" s="5"/>
      <c r="VR62" s="5"/>
      <c r="VS62" s="5"/>
      <c r="VT62" s="5"/>
      <c r="VU62" s="5"/>
      <c r="VV62" s="5"/>
      <c r="VW62" s="5"/>
      <c r="VX62" s="5"/>
      <c r="VY62" s="5"/>
      <c r="VZ62" s="5"/>
      <c r="WA62" s="5"/>
      <c r="WB62" s="5"/>
      <c r="WC62" s="5"/>
      <c r="WD62" s="5"/>
      <c r="WE62" s="5"/>
      <c r="WF62" s="5"/>
      <c r="WG62" s="5"/>
      <c r="WH62" s="5"/>
      <c r="WI62" s="5"/>
      <c r="WJ62" s="5"/>
      <c r="WK62" s="5"/>
      <c r="WL62" s="5"/>
      <c r="WM62" s="5"/>
      <c r="WN62" s="5"/>
      <c r="WO62" s="5"/>
      <c r="WP62" s="5"/>
      <c r="WQ62" s="5"/>
      <c r="WR62" s="5"/>
      <c r="WS62" s="5"/>
      <c r="WT62" s="5"/>
      <c r="WU62" s="5"/>
      <c r="WV62" s="5"/>
      <c r="WW62" s="5"/>
      <c r="WX62" s="5"/>
      <c r="WY62" s="5"/>
      <c r="WZ62" s="5"/>
      <c r="XA62" s="5"/>
      <c r="XB62" s="5"/>
      <c r="XC62" s="5"/>
      <c r="XD62" s="5"/>
      <c r="XE62" s="5"/>
      <c r="XF62" s="5"/>
      <c r="XG62" s="5"/>
      <c r="XH62" s="5"/>
      <c r="XI62" s="5"/>
      <c r="XJ62" s="5"/>
      <c r="XK62" s="5"/>
      <c r="XL62" s="5"/>
      <c r="XM62" s="5"/>
      <c r="XN62" s="5"/>
      <c r="XO62" s="5"/>
      <c r="XP62" s="5"/>
      <c r="XQ62" s="5"/>
      <c r="XR62" s="5"/>
      <c r="XS62" s="5"/>
      <c r="XT62" s="5"/>
      <c r="XU62" s="5"/>
      <c r="XV62" s="5"/>
      <c r="XW62" s="5"/>
      <c r="XX62" s="5"/>
      <c r="XY62" s="5"/>
      <c r="XZ62" s="5"/>
      <c r="YA62" s="5"/>
      <c r="YB62" s="5"/>
      <c r="YC62" s="5"/>
      <c r="YD62" s="5"/>
      <c r="YE62" s="5"/>
      <c r="YF62" s="5"/>
      <c r="YG62" s="5"/>
      <c r="YH62" s="5"/>
      <c r="YI62" s="5"/>
      <c r="YJ62" s="5"/>
      <c r="YK62" s="5"/>
      <c r="YL62" s="5"/>
      <c r="YM62" s="5"/>
      <c r="YN62" s="5"/>
      <c r="YO62" s="5"/>
      <c r="YP62" s="5"/>
      <c r="YQ62" s="5"/>
      <c r="YR62" s="5"/>
      <c r="YS62" s="5"/>
      <c r="YT62" s="5"/>
      <c r="YU62" s="5"/>
      <c r="YV62" s="5"/>
      <c r="YW62" s="5"/>
      <c r="YX62" s="5"/>
      <c r="YY62" s="5"/>
      <c r="YZ62" s="5"/>
      <c r="ZA62" s="5"/>
      <c r="ZB62" s="5"/>
      <c r="ZC62" s="5"/>
      <c r="ZD62" s="5"/>
      <c r="ZE62" s="5"/>
      <c r="ZF62" s="5"/>
      <c r="ZG62" s="5"/>
      <c r="ZH62" s="5"/>
      <c r="ZI62" s="5"/>
      <c r="ZJ62" s="5"/>
      <c r="ZK62" s="5"/>
      <c r="ZL62" s="5"/>
      <c r="ZM62" s="5"/>
      <c r="ZN62" s="5"/>
      <c r="ZO62" s="5"/>
      <c r="ZP62" s="5"/>
      <c r="ZQ62" s="5"/>
      <c r="ZR62" s="5"/>
      <c r="ZS62" s="5"/>
      <c r="ZT62" s="5"/>
      <c r="ZU62" s="5"/>
      <c r="ZV62" s="5"/>
      <c r="ZW62" s="5"/>
      <c r="ZX62" s="5"/>
      <c r="ZY62" s="5"/>
      <c r="ZZ62" s="5"/>
      <c r="AAA62" s="5"/>
      <c r="AAB62" s="5"/>
      <c r="AAC62" s="5"/>
      <c r="AAD62" s="5"/>
      <c r="AAE62" s="5"/>
      <c r="AAF62" s="5"/>
      <c r="AAG62" s="5"/>
      <c r="AAH62" s="5"/>
      <c r="AAI62" s="5"/>
      <c r="AAJ62" s="5"/>
      <c r="AAK62" s="5"/>
      <c r="AAL62" s="5"/>
      <c r="AAM62" s="5"/>
      <c r="AAN62" s="5"/>
      <c r="AAO62" s="5"/>
      <c r="AAP62" s="5"/>
      <c r="AAQ62" s="5"/>
      <c r="AAR62" s="5"/>
      <c r="AAS62" s="5"/>
      <c r="AAT62" s="5"/>
      <c r="AAU62" s="5"/>
      <c r="AAV62" s="5"/>
      <c r="AAW62" s="5"/>
      <c r="AAX62" s="5"/>
      <c r="AAY62" s="5"/>
      <c r="AAZ62" s="5"/>
      <c r="ABA62" s="5"/>
      <c r="ABB62" s="5"/>
      <c r="ABC62" s="5"/>
      <c r="ABD62" s="5"/>
      <c r="ABE62" s="5"/>
      <c r="ABF62" s="5"/>
      <c r="ABG62" s="5"/>
      <c r="ABH62" s="5"/>
      <c r="ABI62" s="5"/>
      <c r="ABJ62" s="5"/>
      <c r="ABK62" s="5"/>
      <c r="ABL62" s="5"/>
      <c r="ABM62" s="5"/>
      <c r="ABN62" s="5"/>
      <c r="ABO62" s="5"/>
      <c r="ABP62" s="5"/>
      <c r="ABQ62" s="5"/>
      <c r="ABR62" s="5"/>
      <c r="ABS62" s="5"/>
      <c r="ABT62" s="5"/>
      <c r="ABU62" s="5"/>
      <c r="ABV62" s="5"/>
      <c r="ABW62" s="5"/>
      <c r="ABX62" s="5"/>
      <c r="ABY62" s="5"/>
      <c r="ABZ62" s="5"/>
      <c r="ACA62" s="5"/>
      <c r="ACB62" s="5"/>
      <c r="ACC62" s="5"/>
      <c r="ACD62" s="5"/>
      <c r="ACE62" s="5"/>
      <c r="ACF62" s="5"/>
      <c r="ACG62" s="5"/>
      <c r="ACH62" s="5"/>
      <c r="ACI62" s="5"/>
      <c r="ACJ62" s="5"/>
      <c r="ACK62" s="5"/>
      <c r="ACL62" s="5"/>
      <c r="ACM62" s="5"/>
      <c r="ACN62" s="5"/>
      <c r="ACO62" s="5"/>
      <c r="ACP62" s="5"/>
      <c r="ACQ62" s="5"/>
      <c r="ACR62" s="5"/>
      <c r="ACS62" s="5"/>
      <c r="ACT62" s="5"/>
      <c r="ACU62" s="5"/>
      <c r="ACV62" s="5"/>
      <c r="ACW62" s="5"/>
      <c r="ACX62" s="5"/>
      <c r="ACY62" s="5"/>
      <c r="ACZ62" s="5"/>
      <c r="ADA62" s="5"/>
      <c r="ADB62" s="5"/>
      <c r="ADC62" s="5"/>
      <c r="ADD62" s="5"/>
      <c r="ADE62" s="5"/>
      <c r="ADF62" s="5"/>
      <c r="ADG62" s="5"/>
      <c r="ADH62" s="5"/>
      <c r="ADI62" s="5"/>
      <c r="ADJ62" s="5"/>
      <c r="ADK62" s="5"/>
      <c r="ADL62" s="5"/>
      <c r="ADM62" s="5"/>
      <c r="ADN62" s="5"/>
      <c r="ADO62" s="5"/>
      <c r="ADP62" s="5"/>
      <c r="ADQ62" s="5"/>
      <c r="ADR62" s="5"/>
      <c r="ADS62" s="5"/>
      <c r="ADT62" s="5"/>
      <c r="ADU62" s="5"/>
      <c r="ADV62" s="5"/>
      <c r="ADW62" s="5"/>
      <c r="ADX62" s="5"/>
      <c r="ADY62" s="5"/>
      <c r="ADZ62" s="5"/>
      <c r="AEA62" s="5"/>
      <c r="AEB62" s="5"/>
      <c r="AEC62" s="5"/>
      <c r="AED62" s="5"/>
      <c r="AEE62" s="5"/>
      <c r="AEF62" s="5"/>
      <c r="AEG62" s="5"/>
      <c r="AEH62" s="5"/>
      <c r="AEI62" s="5"/>
      <c r="AEJ62" s="5"/>
      <c r="AEK62" s="5"/>
      <c r="AEL62" s="5"/>
      <c r="AEM62" s="5"/>
      <c r="AEN62" s="5"/>
      <c r="AEO62" s="5"/>
      <c r="AEP62" s="5"/>
      <c r="AEQ62" s="5"/>
      <c r="AER62" s="5"/>
      <c r="AES62" s="5"/>
      <c r="AET62" s="5"/>
      <c r="AEU62" s="5"/>
      <c r="AEV62" s="5"/>
      <c r="AEW62" s="5"/>
      <c r="AEX62" s="5"/>
      <c r="AEY62" s="5"/>
      <c r="AEZ62" s="5"/>
      <c r="AFA62" s="5"/>
      <c r="AFB62" s="5"/>
      <c r="AFC62" s="5"/>
      <c r="AFD62" s="5"/>
      <c r="AFE62" s="5"/>
      <c r="AFF62" s="5"/>
      <c r="AFG62" s="5"/>
      <c r="AFH62" s="5"/>
      <c r="AFI62" s="5"/>
      <c r="AFJ62" s="5"/>
      <c r="AFK62" s="5"/>
      <c r="AFL62" s="5"/>
      <c r="AFM62" s="5"/>
      <c r="AFN62" s="5"/>
      <c r="AFO62" s="5"/>
      <c r="AFP62" s="5"/>
      <c r="AFQ62" s="5"/>
      <c r="AFR62" s="5"/>
      <c r="AFS62" s="5"/>
      <c r="AFT62" s="5"/>
      <c r="AFU62" s="5"/>
      <c r="AFV62" s="5"/>
      <c r="AFW62" s="5"/>
      <c r="AFX62" s="5"/>
      <c r="AFY62" s="5"/>
      <c r="AFZ62" s="5"/>
      <c r="AGA62" s="5"/>
      <c r="AGB62" s="5"/>
      <c r="AGC62" s="5"/>
      <c r="AGD62" s="5"/>
      <c r="AGE62" s="5"/>
      <c r="AGF62" s="5"/>
      <c r="AGG62" s="5"/>
      <c r="AGH62" s="5"/>
      <c r="AGI62" s="5"/>
      <c r="AGJ62" s="5"/>
      <c r="AGK62" s="5"/>
      <c r="AGL62" s="5"/>
      <c r="AGM62" s="5"/>
      <c r="AGN62" s="5"/>
      <c r="AGO62" s="5"/>
      <c r="AGP62" s="5"/>
      <c r="AGQ62" s="5"/>
      <c r="AGR62" s="5"/>
      <c r="AGS62" s="5"/>
      <c r="AGT62" s="5"/>
      <c r="AGU62" s="5"/>
      <c r="AGV62" s="5"/>
      <c r="AGW62" s="5"/>
      <c r="AGX62" s="5"/>
      <c r="AGY62" s="5"/>
      <c r="AGZ62" s="5"/>
    </row>
    <row r="63" spans="1:884" ht="15.75" x14ac:dyDescent="0.25">
      <c r="A63" s="8" t="s">
        <v>43</v>
      </c>
      <c r="B63" s="9"/>
      <c r="C63" s="9"/>
      <c r="D63" s="5"/>
    </row>
    <row r="64" spans="1:884" ht="15.75" x14ac:dyDescent="0.25">
      <c r="A64" s="8" t="s">
        <v>55</v>
      </c>
      <c r="B64" s="9"/>
      <c r="C64" s="9"/>
      <c r="D64" s="5"/>
    </row>
    <row r="65" spans="1:4" ht="15.75" x14ac:dyDescent="0.25">
      <c r="A65" s="8" t="s">
        <v>0</v>
      </c>
      <c r="B65" s="9"/>
      <c r="C65" s="9"/>
      <c r="D65" s="5"/>
    </row>
    <row r="66" spans="1:4" x14ac:dyDescent="0.25">
      <c r="A66" s="1" t="s">
        <v>1</v>
      </c>
      <c r="B66" s="2">
        <v>2023</v>
      </c>
      <c r="C66" s="2">
        <v>2022</v>
      </c>
      <c r="D66" s="5"/>
    </row>
    <row r="67" spans="1:4" x14ac:dyDescent="0.25">
      <c r="A67" s="1" t="s">
        <v>21</v>
      </c>
      <c r="B67" s="16">
        <v>198609.4</v>
      </c>
      <c r="C67" s="16">
        <v>178929</v>
      </c>
      <c r="D67" s="5"/>
    </row>
    <row r="68" spans="1:4" x14ac:dyDescent="0.25">
      <c r="A68" s="1" t="s">
        <v>42</v>
      </c>
      <c r="B68" s="17">
        <v>5159.3</v>
      </c>
      <c r="C68" s="17">
        <v>5143.8</v>
      </c>
      <c r="D68" s="5"/>
    </row>
    <row r="69" spans="1:4" x14ac:dyDescent="0.25">
      <c r="A69" s="1" t="s">
        <v>22</v>
      </c>
      <c r="B69" s="17">
        <v>28957.9</v>
      </c>
      <c r="C69" s="17">
        <v>23246.9</v>
      </c>
      <c r="D69" s="5"/>
    </row>
    <row r="70" spans="1:4" x14ac:dyDescent="0.25">
      <c r="A70" s="1" t="s">
        <v>36</v>
      </c>
      <c r="B70" s="17">
        <v>7883.2</v>
      </c>
      <c r="C70" s="17">
        <v>2894.9</v>
      </c>
      <c r="D70" s="5"/>
    </row>
    <row r="71" spans="1:4" x14ac:dyDescent="0.25">
      <c r="A71" s="1" t="s">
        <v>23</v>
      </c>
      <c r="B71" s="17">
        <v>1263</v>
      </c>
      <c r="C71" s="17">
        <v>1203.7</v>
      </c>
      <c r="D71" s="5"/>
    </row>
    <row r="72" spans="1:4" x14ac:dyDescent="0.25">
      <c r="A72" s="1" t="s">
        <v>24</v>
      </c>
      <c r="B72" s="17">
        <v>13184.9</v>
      </c>
      <c r="C72" s="17">
        <v>14344.5</v>
      </c>
      <c r="D72" s="5"/>
    </row>
    <row r="73" spans="1:4" x14ac:dyDescent="0.25">
      <c r="A73" s="3" t="s">
        <v>25</v>
      </c>
      <c r="B73" s="4">
        <v>78713.099999999991</v>
      </c>
      <c r="C73" s="4">
        <v>61578.299999999988</v>
      </c>
      <c r="D73" s="5"/>
    </row>
    <row r="74" spans="1:4" ht="15.75" thickBot="1" x14ac:dyDescent="0.3">
      <c r="A74" s="13" t="s">
        <v>26</v>
      </c>
      <c r="B74" s="14">
        <v>44841.9</v>
      </c>
      <c r="C74" s="14">
        <v>37970.699999999997</v>
      </c>
      <c r="D74" s="5"/>
    </row>
    <row r="75" spans="1:4" ht="15.75" thickBot="1" x14ac:dyDescent="0.3">
      <c r="A75" s="12" t="s">
        <v>27</v>
      </c>
      <c r="B75" s="23">
        <f>SUM(B67:B72)-B73-B74</f>
        <v>131502.69999999998</v>
      </c>
      <c r="C75" s="18">
        <f>SUM(C67:C72)-C73-C74</f>
        <v>126213.8</v>
      </c>
      <c r="D75" s="5"/>
    </row>
    <row r="76" spans="1:4" x14ac:dyDescent="0.25">
      <c r="A76" s="11" t="s">
        <v>28</v>
      </c>
      <c r="B76" s="19">
        <v>50135.1</v>
      </c>
      <c r="C76" s="19">
        <v>48027.5</v>
      </c>
      <c r="D76" s="5"/>
    </row>
    <row r="77" spans="1:4" x14ac:dyDescent="0.25">
      <c r="A77" s="1" t="s">
        <v>29</v>
      </c>
      <c r="B77" s="17">
        <v>33516.1</v>
      </c>
      <c r="C77" s="17">
        <v>34281.699999999997</v>
      </c>
      <c r="D77" s="5"/>
    </row>
    <row r="78" spans="1:4" ht="15.75" thickBot="1" x14ac:dyDescent="0.3">
      <c r="A78" s="10" t="s">
        <v>30</v>
      </c>
      <c r="B78" s="20">
        <v>13176.1</v>
      </c>
      <c r="C78" s="20">
        <v>11536.3</v>
      </c>
      <c r="D78" s="5"/>
    </row>
    <row r="79" spans="1:4" ht="15.75" thickBot="1" x14ac:dyDescent="0.3">
      <c r="A79" s="12" t="s">
        <v>54</v>
      </c>
      <c r="B79" s="23">
        <f>B75-SUM(B76:B78)</f>
        <v>34675.39999999998</v>
      </c>
      <c r="C79" s="18">
        <f>C75-SUM(C76:C78)</f>
        <v>32368.300000000003</v>
      </c>
      <c r="D79" s="5"/>
    </row>
    <row r="80" spans="1:4" x14ac:dyDescent="0.25">
      <c r="A80" s="11" t="s">
        <v>31</v>
      </c>
      <c r="B80" s="19">
        <v>16332.4</v>
      </c>
      <c r="C80" s="19">
        <v>26375.9</v>
      </c>
      <c r="D80" s="5"/>
    </row>
    <row r="81" spans="1:5" ht="15.75" thickBot="1" x14ac:dyDescent="0.3">
      <c r="A81" s="1" t="s">
        <v>32</v>
      </c>
      <c r="B81" s="4">
        <v>-459.8</v>
      </c>
      <c r="C81" s="4">
        <v>-1531.7</v>
      </c>
      <c r="D81" s="5"/>
    </row>
    <row r="82" spans="1:5" ht="15.75" hidden="1" thickBot="1" x14ac:dyDescent="0.3">
      <c r="A82" s="10" t="s">
        <v>33</v>
      </c>
      <c r="B82" s="21"/>
      <c r="C82" s="21"/>
      <c r="D82" s="5"/>
    </row>
    <row r="83" spans="1:5" ht="15.75" thickBot="1" x14ac:dyDescent="0.3">
      <c r="A83" s="12" t="s">
        <v>46</v>
      </c>
      <c r="B83" s="23">
        <f>SUM(B79:B81)</f>
        <v>50547.999999999978</v>
      </c>
      <c r="C83" s="18">
        <f>SUM(C79:C81)</f>
        <v>57212.500000000007</v>
      </c>
      <c r="D83" s="5"/>
    </row>
    <row r="84" spans="1:5" hidden="1" x14ac:dyDescent="0.25">
      <c r="A84" s="11" t="s">
        <v>34</v>
      </c>
      <c r="B84" s="22"/>
      <c r="C84" s="22"/>
      <c r="D84" s="5"/>
    </row>
    <row r="85" spans="1:5" ht="15.75" thickBot="1" x14ac:dyDescent="0.3">
      <c r="A85" s="10" t="s">
        <v>39</v>
      </c>
      <c r="B85" s="14">
        <v>-11975.7</v>
      </c>
      <c r="C85" s="14">
        <v>-17165.7</v>
      </c>
      <c r="D85" s="5"/>
    </row>
    <row r="86" spans="1:5" ht="15.75" thickBot="1" x14ac:dyDescent="0.3">
      <c r="A86" s="12" t="s">
        <v>47</v>
      </c>
      <c r="B86" s="23">
        <f>SUM(B83:B85)</f>
        <v>38572.299999999974</v>
      </c>
      <c r="C86" s="18">
        <f>SUM(C83:C85)</f>
        <v>40046.800000000003</v>
      </c>
      <c r="D86" s="15">
        <f>B86-B31</f>
        <v>0</v>
      </c>
      <c r="E86" s="15">
        <f>C86-C31</f>
        <v>0</v>
      </c>
    </row>
    <row r="87" spans="1:5" x14ac:dyDescent="0.25">
      <c r="A87" s="6" t="s">
        <v>44</v>
      </c>
      <c r="B87" s="6"/>
      <c r="C87" s="6"/>
    </row>
    <row r="88" spans="1:5" x14ac:dyDescent="0.25">
      <c r="A88" s="6"/>
      <c r="B88" s="6"/>
      <c r="C88" s="6"/>
    </row>
    <row r="89" spans="1:5" x14ac:dyDescent="0.25">
      <c r="A89" s="6"/>
      <c r="B89" s="6"/>
      <c r="C89" s="6"/>
    </row>
    <row r="90" spans="1:5" x14ac:dyDescent="0.25">
      <c r="A90" s="6"/>
      <c r="B90" s="6"/>
      <c r="C90" s="6"/>
    </row>
    <row r="91" spans="1:5" x14ac:dyDescent="0.25">
      <c r="A91" s="6"/>
      <c r="B91" s="6"/>
      <c r="C91" s="6"/>
    </row>
    <row r="92" spans="1:5" x14ac:dyDescent="0.25">
      <c r="A92" s="6"/>
      <c r="B92" s="6"/>
      <c r="C92" s="6"/>
    </row>
    <row r="93" spans="1:5" x14ac:dyDescent="0.25">
      <c r="A93" s="26" t="s">
        <v>50</v>
      </c>
      <c r="B93" s="28" t="s">
        <v>52</v>
      </c>
      <c r="C93" s="28"/>
    </row>
    <row r="94" spans="1:5" x14ac:dyDescent="0.25">
      <c r="A94" s="26" t="s">
        <v>51</v>
      </c>
      <c r="B94" s="28" t="s">
        <v>53</v>
      </c>
      <c r="C94" s="28"/>
    </row>
    <row r="95" spans="1:5" x14ac:dyDescent="0.25">
      <c r="A95" s="6"/>
      <c r="B95" s="6"/>
      <c r="C95" s="6"/>
    </row>
    <row r="96" spans="1:5" x14ac:dyDescent="0.25">
      <c r="A96" s="6"/>
      <c r="B96" s="6"/>
      <c r="C96" s="6"/>
    </row>
    <row r="97" spans="1:3" x14ac:dyDescent="0.25">
      <c r="A97" s="6"/>
      <c r="B97" s="6"/>
      <c r="C97" s="6"/>
    </row>
    <row r="98" spans="1:3" x14ac:dyDescent="0.25">
      <c r="A98" s="6"/>
      <c r="B98" s="6"/>
      <c r="C98" s="6"/>
    </row>
    <row r="99" spans="1:3" x14ac:dyDescent="0.25">
      <c r="A99" s="28" t="s">
        <v>48</v>
      </c>
      <c r="B99" s="28"/>
      <c r="C99" s="28"/>
    </row>
    <row r="100" spans="1:3" x14ac:dyDescent="0.25">
      <c r="A100" s="28" t="s">
        <v>49</v>
      </c>
      <c r="B100" s="28"/>
      <c r="C100" s="28"/>
    </row>
  </sheetData>
  <mergeCells count="8">
    <mergeCell ref="A99:C99"/>
    <mergeCell ref="A100:C100"/>
    <mergeCell ref="A47:C47"/>
    <mergeCell ref="A48:C48"/>
    <mergeCell ref="B41:C41"/>
    <mergeCell ref="B42:C42"/>
    <mergeCell ref="B93:C93"/>
    <mergeCell ref="B94:C94"/>
  </mergeCells>
  <printOptions horizontalCentered="1"/>
  <pageMargins left="0.98425196850393704" right="0.98425196850393704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2023-10-09T16:38:49Z</cp:lastPrinted>
  <dcterms:created xsi:type="dcterms:W3CDTF">2017-01-11T17:17:53Z</dcterms:created>
  <dcterms:modified xsi:type="dcterms:W3CDTF">2023-10-09T16:38:59Z</dcterms:modified>
</cp:coreProperties>
</file>