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3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64" i="2" l="1"/>
  <c r="C68" i="2" s="1"/>
  <c r="C72" i="2" s="1"/>
  <c r="C75" i="2" s="1"/>
  <c r="C27" i="2"/>
  <c r="C18" i="2"/>
  <c r="B18" i="2"/>
  <c r="C31" i="2" l="1"/>
  <c r="C33" i="2" s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<sst xmlns="http://schemas.openxmlformats.org/spreadsheetml/2006/main" count="68" uniqueCount="57">
  <si>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</si>
  <si>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</si>
  <si>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</si>
  <si>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</si>
  <si>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</si>
  <si>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</si>
  <si>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</si>
  <si>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</si>
  <si>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</si>
  <si>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</si>
  <si>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</si>
  <si>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</si>
  <si>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</si>
  <si>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</si>
  <si>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</si>
  <si>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</si>
  <si>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</si>
  <si>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</si>
  <si>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</si>
  <si>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</si>
  <si>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</si>
  <si>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</si>
  <si>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</si>
  <si>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</si>
  <si>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</si>
  <si>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</si>
  <si>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</si>
  <si>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</si>
  <si>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</si>
  <si>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</si>
  <si>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</si>
  <si>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</si>
  <si>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</si>
  <si>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</si>
  <si>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</si>
  <si>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</si>
  <si>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</si>
  <si>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</si>
  <si>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</si>
  <si>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</si>
  <si>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</si>
  <si>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</si>
  <si>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</si>
  <si>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</si>
  <si>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</si>
  <si>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</si>
  <si>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</si>
  <si>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</si>
  <si>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</si>
  <si>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</si>
  <si>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</si>
  <si>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</si>
  <si>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</si>
  <si>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</si>
  <si>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</si>
  <si>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AGOSTO DE 2023 y 2022</t>
  </si>
  <si>
    <t>Estados de Resultados del 1 de enero al 31 de Agosto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</si>
</sst>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8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B70" sqref="B70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55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2023</v>
      </c>
      <c r="C7" s="2">
        <v>2022</v>
      </c>
    </row>
    <row r="8" spans="1:4" x14ac:dyDescent="0.3">
      <c r="A8" s="1" t="s">
        <v>2</v>
      </c>
      <c r="B8" s="17">
        <v>555447.80000000005</v>
      </c>
      <c r="C8" s="17">
        <v>620892</v>
      </c>
      <c r="D8" s="5"/>
    </row>
    <row r="9" spans="1:4" x14ac:dyDescent="0.3">
      <c r="A9" s="1" t="s">
        <v>40</v>
      </c>
      <c r="B9" s="17">
        <v>2654.2</v>
      </c>
      <c r="C9" s="17">
        <v>8377.7999999999993</v>
      </c>
      <c r="D9" s="5"/>
    </row>
    <row r="10" spans="1:4" x14ac:dyDescent="0.3">
      <c r="A10" s="1" t="s">
        <v>38</v>
      </c>
      <c r="B10" s="17">
        <v>482439</v>
      </c>
      <c r="C10" s="17">
        <v>415812.6</v>
      </c>
      <c r="D10" s="5"/>
    </row>
    <row r="11" spans="1:4" x14ac:dyDescent="0.3">
      <c r="A11" s="1" t="s">
        <v>4</v>
      </c>
      <c r="B11" s="17">
        <v>2771170.9</v>
      </c>
      <c r="C11" s="17">
        <v>2603172.5</v>
      </c>
      <c r="D11" s="5"/>
    </row>
    <row r="12" spans="1:4" x14ac:dyDescent="0.3">
      <c r="A12" s="1" t="s">
        <v>37</v>
      </c>
      <c r="B12" s="17">
        <v>520.1</v>
      </c>
      <c r="C12" s="17">
        <v>1178.5</v>
      </c>
      <c r="D12" s="5"/>
    </row>
    <row r="13" spans="1:4" x14ac:dyDescent="0.3">
      <c r="A13" s="1" t="s">
        <v>5</v>
      </c>
      <c r="B13" s="17">
        <v>32100.2</v>
      </c>
      <c r="C13" s="17">
        <v>31548.400000000001</v>
      </c>
      <c r="D13" s="5"/>
    </row>
    <row r="14" spans="1:4" x14ac:dyDescent="0.3">
      <c r="A14" s="1" t="s">
        <v>6</v>
      </c>
      <c r="B14" s="17">
        <v>51228.299999999996</v>
      </c>
      <c r="C14" s="17">
        <v>55777.7</v>
      </c>
      <c r="D14" s="5"/>
    </row>
    <row r="15" spans="1:4" ht="15" thickBot="1" x14ac:dyDescent="0.35">
      <c r="A15" s="1" t="s">
        <v>7</v>
      </c>
      <c r="B15" s="17">
        <v>112267.3</v>
      </c>
      <c r="C15" s="17">
        <v>111464.3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4007827.8</v>
      </c>
      <c r="C18" s="23">
        <f>SUM(C8:C17)</f>
        <v>3848223.8</v>
      </c>
      <c r="D18" s="5"/>
    </row>
    <row r="19" spans="1:5" x14ac:dyDescent="0.3">
      <c r="A19" s="11" t="s">
        <v>41</v>
      </c>
      <c r="B19" s="19">
        <v>2990787.1</v>
      </c>
      <c r="C19" s="19">
        <v>2913861.3</v>
      </c>
      <c r="D19" s="5"/>
    </row>
    <row r="20" spans="1:5" x14ac:dyDescent="0.3">
      <c r="A20" s="1" t="s">
        <v>35</v>
      </c>
      <c r="B20" s="17">
        <v>26290.3</v>
      </c>
      <c r="C20" s="17">
        <v>67.5</v>
      </c>
      <c r="D20" s="5"/>
    </row>
    <row r="21" spans="1:5" x14ac:dyDescent="0.3">
      <c r="A21" s="1" t="s">
        <v>11</v>
      </c>
      <c r="B21" s="17">
        <v>234373.6</v>
      </c>
      <c r="C21" s="17">
        <v>264726.7</v>
      </c>
      <c r="D21" s="5"/>
    </row>
    <row r="22" spans="1:5" hidden="1" x14ac:dyDescent="0.3">
      <c r="A22" s="1" t="s">
        <v>3</v>
      </c>
      <c r="B22" s="17"/>
      <c r="C22" s="17">
        <v>0</v>
      </c>
      <c r="D22" s="5"/>
    </row>
    <row r="23" spans="1:5" x14ac:dyDescent="0.3">
      <c r="A23" s="1" t="s">
        <v>12</v>
      </c>
      <c r="B23" s="17">
        <v>204080.8</v>
      </c>
      <c r="C23" s="17">
        <v>148180.1</v>
      </c>
      <c r="D23" s="5"/>
    </row>
    <row r="24" spans="1:5" x14ac:dyDescent="0.3">
      <c r="A24" s="1" t="s">
        <v>6</v>
      </c>
      <c r="B24" s="17">
        <v>20291.3</v>
      </c>
      <c r="C24" s="17">
        <v>26254.3</v>
      </c>
      <c r="D24" s="5"/>
    </row>
    <row r="25" spans="1:5" ht="15" thickBot="1" x14ac:dyDescent="0.35">
      <c r="A25" s="1" t="s">
        <v>13</v>
      </c>
      <c r="B25" s="17">
        <v>98093.2</v>
      </c>
      <c r="C25" s="17">
        <v>83383.8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3573916.3</v>
      </c>
      <c r="C27" s="18">
        <f>SUM(C19:C25)</f>
        <v>3436473.6999999997</v>
      </c>
      <c r="D27" s="5"/>
    </row>
    <row r="28" spans="1:5" x14ac:dyDescent="0.3">
      <c r="A28" s="11" t="s">
        <v>16</v>
      </c>
      <c r="B28" s="19">
        <v>204701.8</v>
      </c>
      <c r="C28" s="19">
        <v>204701.8</v>
      </c>
      <c r="D28" s="5"/>
    </row>
    <row r="29" spans="1:5" hidden="1" x14ac:dyDescent="0.3">
      <c r="A29" s="1" t="s">
        <v>17</v>
      </c>
      <c r="B29" s="24"/>
      <c r="C29" s="24"/>
      <c r="D29" s="5"/>
    </row>
    <row r="30" spans="1:5" x14ac:dyDescent="0.3">
      <c r="A30" s="1" t="s">
        <v>18</v>
      </c>
      <c r="B30" s="17">
        <v>195250.5</v>
      </c>
      <c r="C30" s="17">
        <v>170596.1</v>
      </c>
      <c r="D30" s="5"/>
      <c r="E30" s="5"/>
    </row>
    <row r="31" spans="1:5" ht="15" thickBot="1" x14ac:dyDescent="0.35">
      <c r="A31" s="1" t="s">
        <v>45</v>
      </c>
      <c r="B31" s="17">
        <f>B75</f>
        <v>33959.19999999999</v>
      </c>
      <c r="C31" s="25">
        <f>+C75</f>
        <v>36452.199999999961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433911.5</v>
      </c>
      <c r="C33" s="18">
        <f>SUM(C28:C32)</f>
        <v>411750.1</v>
      </c>
      <c r="D33" s="5"/>
    </row>
    <row r="34" spans="1:884" ht="15" thickBot="1" x14ac:dyDescent="0.35">
      <c r="A34" s="12" t="s">
        <v>20</v>
      </c>
      <c r="B34" s="23">
        <f>B33+B27</f>
        <v>4007827.8</v>
      </c>
      <c r="C34" s="18">
        <f>C27+C33</f>
        <v>3848223.8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6" t="s">
        <v>51</v>
      </c>
      <c r="B41" s="27" t="s">
        <v>53</v>
      </c>
      <c r="C41" s="2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6" t="s">
        <v>52</v>
      </c>
      <c r="B42" s="27" t="s">
        <v>54</v>
      </c>
      <c r="C42" s="2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7" t="s">
        <v>49</v>
      </c>
      <c r="B47" s="27"/>
      <c r="C47" s="2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7" t="s">
        <v>50</v>
      </c>
      <c r="B48" s="27"/>
      <c r="C48" s="2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56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2023</v>
      </c>
      <c r="C55" s="2">
        <v>2022</v>
      </c>
      <c r="D55" s="5"/>
    </row>
    <row r="56" spans="1:884" x14ac:dyDescent="0.3">
      <c r="A56" s="1" t="s">
        <v>21</v>
      </c>
      <c r="B56" s="16">
        <v>176550.3</v>
      </c>
      <c r="C56" s="16">
        <v>158818.70000000001</v>
      </c>
      <c r="D56" s="5"/>
    </row>
    <row r="57" spans="1:884" x14ac:dyDescent="0.3">
      <c r="A57" s="1" t="s">
        <v>42</v>
      </c>
      <c r="B57" s="17">
        <v>4596.3999999999996</v>
      </c>
      <c r="C57" s="17">
        <v>4590.8</v>
      </c>
      <c r="D57" s="5"/>
    </row>
    <row r="58" spans="1:884" x14ac:dyDescent="0.3">
      <c r="A58" s="1" t="s">
        <v>22</v>
      </c>
      <c r="B58" s="17">
        <v>25660.2</v>
      </c>
      <c r="C58" s="17">
        <v>20660.8</v>
      </c>
      <c r="D58" s="5"/>
    </row>
    <row r="59" spans="1:884" x14ac:dyDescent="0.3">
      <c r="A59" s="1" t="s">
        <v>36</v>
      </c>
      <c r="B59" s="17">
        <v>6822.2</v>
      </c>
      <c r="C59" s="17">
        <v>2420.3000000000002</v>
      </c>
      <c r="D59" s="5"/>
    </row>
    <row r="60" spans="1:884" x14ac:dyDescent="0.3">
      <c r="A60" s="1" t="s">
        <v>23</v>
      </c>
      <c r="B60" s="17">
        <v>1100.3</v>
      </c>
      <c r="C60" s="17">
        <v>1088.4000000000001</v>
      </c>
      <c r="D60" s="5"/>
    </row>
    <row r="61" spans="1:884" x14ac:dyDescent="0.3">
      <c r="A61" s="1" t="s">
        <v>24</v>
      </c>
      <c r="B61" s="17">
        <v>11758.6</v>
      </c>
      <c r="C61" s="17">
        <v>12905</v>
      </c>
      <c r="D61" s="5"/>
    </row>
    <row r="62" spans="1:884" x14ac:dyDescent="0.3">
      <c r="A62" s="3" t="s">
        <v>25</v>
      </c>
      <c r="B62" s="4">
        <v>69481.200000000012</v>
      </c>
      <c r="C62" s="4">
        <v>54038.200000000012</v>
      </c>
      <c r="D62" s="5"/>
    </row>
    <row r="63" spans="1:884" ht="15" thickBot="1" x14ac:dyDescent="0.35">
      <c r="A63" s="13" t="s">
        <v>26</v>
      </c>
      <c r="B63" s="14">
        <v>39658.800000000003</v>
      </c>
      <c r="C63" s="14">
        <v>33779.599999999999</v>
      </c>
      <c r="D63" s="5"/>
    </row>
    <row r="64" spans="1:884" ht="15" thickBot="1" x14ac:dyDescent="0.35">
      <c r="A64" s="12" t="s">
        <v>27</v>
      </c>
      <c r="B64" s="23">
        <f>SUM(B56:B61)-B62-B63</f>
        <v>117347.99999999999</v>
      </c>
      <c r="C64" s="18">
        <f>SUM(C56:C61)-C62-C63</f>
        <v>112666.19999999995</v>
      </c>
      <c r="D64" s="5"/>
    </row>
    <row r="65" spans="1:5" x14ac:dyDescent="0.3">
      <c r="A65" s="11" t="s">
        <v>28</v>
      </c>
      <c r="B65" s="19">
        <v>44381.3</v>
      </c>
      <c r="C65" s="19">
        <v>42642.5</v>
      </c>
      <c r="D65" s="5"/>
    </row>
    <row r="66" spans="1:5" x14ac:dyDescent="0.3">
      <c r="A66" s="1" t="s">
        <v>29</v>
      </c>
      <c r="B66" s="17">
        <v>29892.1</v>
      </c>
      <c r="C66" s="17">
        <v>30529.3</v>
      </c>
      <c r="D66" s="5"/>
    </row>
    <row r="67" spans="1:5" ht="15" thickBot="1" x14ac:dyDescent="0.35">
      <c r="A67" s="10" t="s">
        <v>30</v>
      </c>
      <c r="B67" s="20">
        <v>11671.1</v>
      </c>
      <c r="C67" s="20">
        <v>10189.9</v>
      </c>
      <c r="D67" s="5"/>
    </row>
    <row r="68" spans="1:5" ht="15" thickBot="1" x14ac:dyDescent="0.35">
      <c r="A68" s="12" t="s">
        <v>48</v>
      </c>
      <c r="B68" s="23">
        <f>B64-SUM(B65:B67)</f>
        <v>31403.499999999985</v>
      </c>
      <c r="C68" s="18">
        <f>C64-SUM(C65:C67)</f>
        <v>29304.499999999956</v>
      </c>
      <c r="D68" s="5"/>
    </row>
    <row r="69" spans="1:5" x14ac:dyDescent="0.3">
      <c r="A69" s="11" t="s">
        <v>31</v>
      </c>
      <c r="B69" s="19">
        <v>13848.8</v>
      </c>
      <c r="C69" s="19">
        <v>24127.4</v>
      </c>
      <c r="D69" s="5"/>
    </row>
    <row r="70" spans="1:5" ht="15" thickBot="1" x14ac:dyDescent="0.35">
      <c r="A70" s="1" t="s">
        <v>32</v>
      </c>
      <c r="B70" s="4">
        <v>-444</v>
      </c>
      <c r="C70" s="4">
        <v>-1433.6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44808.299999999988</v>
      </c>
      <c r="C72" s="18">
        <f>SUM(C68:C70)</f>
        <v>51998.299999999959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-10849.1</v>
      </c>
      <c r="C74" s="14">
        <v>-15546.1</v>
      </c>
      <c r="D74" s="5"/>
    </row>
    <row r="75" spans="1:5" ht="15" thickBot="1" x14ac:dyDescent="0.35">
      <c r="A75" s="12" t="s">
        <v>47</v>
      </c>
      <c r="B75" s="23">
        <f>SUM(B72:B74)</f>
        <v>33959.19999999999</v>
      </c>
      <c r="C75" s="18">
        <f>SUM(C72:C74)</f>
        <v>36452.199999999961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6" t="s">
        <v>51</v>
      </c>
      <c r="B82" s="27" t="s">
        <v>53</v>
      </c>
      <c r="C82" s="27"/>
    </row>
    <row r="83" spans="1:3" x14ac:dyDescent="0.3">
      <c r="A83" s="26" t="s">
        <v>52</v>
      </c>
      <c r="B83" s="27" t="s">
        <v>54</v>
      </c>
      <c r="C83" s="27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7" t="s">
        <v>49</v>
      </c>
      <c r="B88" s="27"/>
      <c r="C88" s="27"/>
    </row>
    <row r="89" spans="1:3" x14ac:dyDescent="0.3">
      <c r="A89" s="27" t="s">
        <v>50</v>
      </c>
      <c r="B89" s="27"/>
      <c r="C89" s="27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2023-09-07T21:02:36Z</dcterms:modified>
</cp:coreProperties>
</file>