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<sst xmlns="http://schemas.openxmlformats.org/spreadsheetml/2006/main" count="75" uniqueCount="69">
  <si>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</si>
  <si>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</si>
  <si>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</si>
  <si>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</si>
  <si>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</si>
  <si>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</si>
  <si>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</si>
  <si>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</si>
  <si>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</si>
  <si>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</si>
  <si>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</si>
  <si>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</si>
  <si>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</si>
  <si>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</si>
  <si>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</si>
  <si>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</si>
  <si>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</si>
  <si>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</si>
  <si>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</si>
  <si>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</si>
  <si>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</si>
  <si>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</si>
  <si>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</si>
  <si>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</si>
  <si>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</si>
  <si>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</si>
  <si>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</si>
  <si>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</si>
  <si>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</si>
  <si>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</si>
  <si>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</si>
  <si>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</si>
  <si>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</si>
  <si>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</si>
  <si>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</si>
  <si>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</si>
  <si>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</si>
  <si>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</si>
  <si>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</si>
  <si>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</si>
  <si>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</si>
  <si>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</si>
  <si>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</si>
  <si>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</si>
  <si>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</si>
  <si>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</si>
  <si>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</si>
  <si>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</si>
  <si>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</si>
  <si>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</si>
  <si>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</si>
  <si>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</si>
  <si>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</si>
  <si>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</si>
  <si>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</si>
  <si>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</si>
  <si>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</si>
  <si>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>ACTIVOS INTANGIBLES</t>
  </si>
  <si>
    <t>CUENTAS Y DOCUMENTOS POR COBRAR RELACIONADOS</t>
  </si>
  <si>
    <t>INGRESOS EXTRAORDINARIOS</t>
  </si>
  <si>
    <t xml:space="preserve">INGRESOS EXTRAORDINARIOS </t>
  </si>
  <si>
    <t>Valores Azul, S.A. de C.V., Casa de Corredores de Bolsa</t>
  </si>
  <si>
    <t>CUENTAS POR PAGAR RELACIONADAS</t>
  </si>
  <si>
    <t>PRESTAMOS Y SOBREGIROS CON BANCOS Y OTRAS INSTITUCIONES FINANCIERAS LOCALES</t>
  </si>
  <si>
    <t xml:space="preserve">           Carlos Enriqe Araujo Eserski                        Mónica E. Olano Mancía                           Marcos E. Ardon Rojas</t>
  </si>
  <si>
    <t xml:space="preserve">          Carlos Enriqe Araujo Eserski                           Mónica E. Olano Mancía                     Marcos E. Ardon Rojas</t>
  </si>
  <si>
    <t>(Compañía Salvadoreña, Subsidiaria de Inversiones Financieras Grupo Azul, S.A.)</t>
  </si>
  <si>
    <t>BALANCE GENERAL AL 31 DE AGOSTO DE 2023</t>
  </si>
  <si>
    <t>ESTADO DE RESULTADOS DEL 01 DE ENERO AL 31 DE AGOSTO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</si>
</sst>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  <numFmt numFmtId="174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9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44" fontId="45" fillId="0" borderId="0" xfId="5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44" fontId="47" fillId="0" borderId="0" xfId="51" applyFont="1" applyAlignment="1">
      <alignment/>
    </xf>
    <xf numFmtId="44" fontId="47" fillId="0" borderId="10" xfId="51" applyFont="1" applyBorder="1" applyAlignment="1">
      <alignment/>
    </xf>
    <xf numFmtId="44" fontId="45" fillId="0" borderId="0" xfId="5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43" fontId="47" fillId="0" borderId="0" xfId="49" applyFont="1" applyAlignment="1">
      <alignment/>
    </xf>
    <xf numFmtId="43" fontId="45" fillId="0" borderId="0" xfId="0" applyNumberFormat="1" applyFont="1" applyAlignment="1">
      <alignment/>
    </xf>
    <xf numFmtId="44" fontId="45" fillId="0" borderId="0" xfId="51" applyNumberFormat="1" applyFont="1" applyAlignment="1">
      <alignment/>
    </xf>
    <xf numFmtId="0" fontId="45" fillId="0" borderId="0" xfId="0" applyFont="1" applyFill="1" applyAlignment="1">
      <alignment/>
    </xf>
    <xf numFmtId="43" fontId="45" fillId="0" borderId="0" xfId="49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44" fontId="47" fillId="0" borderId="0" xfId="51" applyFont="1" applyFill="1" applyAlignment="1">
      <alignment/>
    </xf>
    <xf numFmtId="44" fontId="45" fillId="0" borderId="0" xfId="51" applyFont="1" applyFill="1" applyAlignment="1">
      <alignment/>
    </xf>
    <xf numFmtId="4" fontId="45" fillId="0" borderId="0" xfId="0" applyNumberFormat="1" applyFont="1" applyFill="1" applyAlignment="1">
      <alignment/>
    </xf>
    <xf numFmtId="44" fontId="47" fillId="0" borderId="10" xfId="51" applyFont="1" applyFill="1" applyBorder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9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59</xdr:row>
      <xdr:rowOff>38100</xdr:rowOff>
    </xdr:from>
    <xdr:to>
      <xdr:col>2</xdr:col>
      <xdr:colOff>1971675</xdr:colOff>
      <xdr:row>61</xdr:row>
      <xdr:rowOff>104775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02017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1924050</xdr:colOff>
      <xdr:row>3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362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6"/>
  <sheetViews>
    <sheetView tabSelected="1" zoomScale="115" zoomScaleNormal="115" zoomScalePageLayoutView="0" workbookViewId="0" topLeftCell="A91">
      <selection activeCell="N3" sqref="N3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0.57421875" style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2" ht="12.75"/>
    <row r="3" ht="12.75"/>
    <row r="4" ht="9.75" customHeight="1"/>
    <row r="5" spans="2:6" ht="18">
      <c r="B5" s="29" t="s">
        <v>61</v>
      </c>
      <c r="C5" s="29"/>
      <c r="D5" s="29"/>
      <c r="E5" s="29"/>
      <c r="F5" s="29"/>
    </row>
    <row r="6" spans="2:6" ht="12.75">
      <c r="B6" s="30" t="s">
        <v>66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67</v>
      </c>
      <c r="C8" s="27"/>
      <c r="D8" s="27"/>
      <c r="E8" s="27"/>
      <c r="F8" s="27"/>
    </row>
    <row r="9" spans="2:6" ht="14.25">
      <c r="B9" s="28" t="s">
        <v>0</v>
      </c>
      <c r="C9" s="28"/>
      <c r="D9" s="28"/>
      <c r="E9" s="28"/>
      <c r="F9" s="28"/>
    </row>
    <row r="11" spans="2:10" ht="12.75">
      <c r="B11" s="7">
        <v>1</v>
      </c>
      <c r="C11" s="8" t="s">
        <v>1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2</v>
      </c>
      <c r="F12" s="22">
        <f>SUM(D13:D21)</f>
        <v>2290.64337</v>
      </c>
      <c r="G12" s="19"/>
      <c r="H12" s="23"/>
      <c r="I12" s="18"/>
      <c r="J12" s="18"/>
    </row>
    <row r="13" spans="2:10" ht="12.75">
      <c r="B13" s="5">
        <v>110</v>
      </c>
      <c r="C13" s="1" t="s">
        <v>3</v>
      </c>
      <c r="D13" s="17">
        <v>0.1</v>
      </c>
      <c r="F13" s="22"/>
      <c r="G13" s="19"/>
      <c r="H13" s="23"/>
      <c r="I13" s="18"/>
      <c r="J13" s="18"/>
    </row>
    <row r="14" spans="2:10" ht="12.75">
      <c r="B14" s="5">
        <v>111</v>
      </c>
      <c r="C14" s="1" t="s">
        <v>4</v>
      </c>
      <c r="D14" s="17">
        <v>239.58721</v>
      </c>
      <c r="F14" s="22"/>
      <c r="G14" s="19"/>
      <c r="H14" s="23"/>
      <c r="I14" s="18"/>
      <c r="J14" s="18"/>
    </row>
    <row r="15" spans="2:10" ht="12.75">
      <c r="B15" s="5">
        <v>112</v>
      </c>
      <c r="C15" s="1" t="s">
        <v>5</v>
      </c>
      <c r="D15" s="17">
        <v>300.60438</v>
      </c>
      <c r="F15" s="22"/>
      <c r="G15" s="19"/>
      <c r="H15" s="23"/>
      <c r="I15" s="18"/>
      <c r="J15" s="18"/>
    </row>
    <row r="16" spans="2:10" ht="12.75">
      <c r="B16" s="5">
        <v>113</v>
      </c>
      <c r="C16" s="1" t="s">
        <v>6</v>
      </c>
      <c r="D16" s="17">
        <v>1645.9105</v>
      </c>
      <c r="F16" s="22"/>
      <c r="G16" s="19"/>
      <c r="H16" s="23"/>
      <c r="I16" s="18"/>
      <c r="J16" s="18"/>
    </row>
    <row r="17" spans="2:10" ht="12.75">
      <c r="B17" s="5">
        <v>114</v>
      </c>
      <c r="C17" s="1" t="s">
        <v>7</v>
      </c>
      <c r="D17" s="17">
        <v>1.1162699999999999</v>
      </c>
      <c r="F17" s="22"/>
      <c r="G17" s="19"/>
      <c r="H17" s="23"/>
      <c r="I17" s="18"/>
      <c r="J17" s="18"/>
    </row>
    <row r="18" spans="2:10" ht="12.75" hidden="1">
      <c r="B18" s="5">
        <v>115</v>
      </c>
      <c r="C18" s="1" t="s">
        <v>58</v>
      </c>
      <c r="D18" s="17">
        <v>0</v>
      </c>
      <c r="F18" s="22"/>
      <c r="G18" s="19"/>
      <c r="H18" s="23"/>
      <c r="I18" s="18"/>
      <c r="J18" s="18"/>
    </row>
    <row r="19" spans="2:10" ht="12.75">
      <c r="B19" s="5">
        <v>116</v>
      </c>
      <c r="C19" s="1" t="s">
        <v>8</v>
      </c>
      <c r="D19" s="17">
        <v>3.10434</v>
      </c>
      <c r="F19" s="22"/>
      <c r="G19" s="19"/>
      <c r="H19" s="23"/>
      <c r="I19" s="18"/>
      <c r="J19" s="18"/>
    </row>
    <row r="20" spans="2:10" ht="12.75">
      <c r="B20" s="5">
        <v>117</v>
      </c>
      <c r="C20" s="1" t="s">
        <v>9</v>
      </c>
      <c r="D20" s="17">
        <v>6.298439999999999</v>
      </c>
      <c r="F20" s="22"/>
      <c r="G20" s="19"/>
      <c r="H20" s="23"/>
      <c r="I20" s="18"/>
      <c r="J20" s="18"/>
    </row>
    <row r="21" spans="2:10" ht="12.75">
      <c r="B21" s="5">
        <v>118</v>
      </c>
      <c r="C21" s="1" t="s">
        <v>10</v>
      </c>
      <c r="D21" s="17">
        <v>93.92223</v>
      </c>
      <c r="F21" s="22"/>
      <c r="G21" s="19"/>
      <c r="H21" s="23"/>
      <c r="I21" s="18"/>
      <c r="J21" s="18"/>
    </row>
    <row r="22" spans="6:10" ht="12.75">
      <c r="F22" s="22"/>
      <c r="G22" s="19"/>
      <c r="H22" s="23"/>
      <c r="I22" s="18"/>
      <c r="J22" s="18"/>
    </row>
    <row r="23" spans="2:10" ht="12.75">
      <c r="B23" s="5">
        <v>12</v>
      </c>
      <c r="C23" s="1" t="s">
        <v>11</v>
      </c>
      <c r="F23" s="22">
        <f>SUM(D24:D26)</f>
        <v>23.21302</v>
      </c>
      <c r="G23" s="19"/>
      <c r="H23" s="25"/>
      <c r="I23" s="18"/>
      <c r="J23" s="18"/>
    </row>
    <row r="24" spans="2:10" ht="12.75">
      <c r="B24" s="5">
        <v>121</v>
      </c>
      <c r="C24" s="1" t="s">
        <v>12</v>
      </c>
      <c r="D24" s="6">
        <v>1.34052</v>
      </c>
      <c r="F24" s="22"/>
      <c r="G24" s="19"/>
      <c r="H24" s="23"/>
      <c r="I24" s="18"/>
      <c r="J24" s="18"/>
    </row>
    <row r="25" spans="2:10" ht="12.75">
      <c r="B25" s="5">
        <v>123</v>
      </c>
      <c r="C25" s="1" t="s">
        <v>13</v>
      </c>
      <c r="D25" s="6">
        <v>3.2</v>
      </c>
      <c r="F25" s="22"/>
      <c r="G25" s="19"/>
      <c r="H25" s="23"/>
      <c r="I25" s="18"/>
      <c r="J25" s="18"/>
    </row>
    <row r="26" spans="2:10" ht="12.75">
      <c r="B26" s="5">
        <v>126</v>
      </c>
      <c r="C26" s="1" t="s">
        <v>57</v>
      </c>
      <c r="D26" s="6">
        <v>18.6725</v>
      </c>
      <c r="F26" s="22"/>
      <c r="G26" s="19"/>
      <c r="H26" s="23"/>
      <c r="I26" s="18"/>
      <c r="J26" s="18"/>
    </row>
    <row r="27" spans="6:10" ht="12.75">
      <c r="F27" s="22"/>
      <c r="G27" s="19"/>
      <c r="H27" s="23"/>
      <c r="I27" s="18"/>
      <c r="J27" s="18"/>
    </row>
    <row r="28" spans="3:10" ht="13.5" thickBot="1">
      <c r="C28" s="8" t="s">
        <v>14</v>
      </c>
      <c r="D28" s="9"/>
      <c r="E28" s="9"/>
      <c r="F28" s="24">
        <f>SUM(F12:F27)-0.01</f>
        <v>2313.8463899999997</v>
      </c>
      <c r="G28" s="26"/>
      <c r="H28" s="23"/>
      <c r="I28" s="18"/>
      <c r="J28" s="18"/>
    </row>
    <row r="29" spans="6:10" ht="13.5" thickTop="1">
      <c r="F29" s="22"/>
      <c r="G29" s="19"/>
      <c r="H29" s="23"/>
      <c r="I29" s="18"/>
      <c r="J29" s="18"/>
    </row>
    <row r="30" spans="2:10" ht="12.75">
      <c r="B30" s="7">
        <v>2</v>
      </c>
      <c r="C30" s="8" t="s">
        <v>15</v>
      </c>
      <c r="F30" s="22"/>
      <c r="G30" s="19"/>
      <c r="H30" s="23"/>
      <c r="I30" s="18"/>
      <c r="J30" s="18"/>
    </row>
    <row r="31" spans="2:10" ht="12.75">
      <c r="B31" s="5">
        <v>21</v>
      </c>
      <c r="C31" s="1" t="s">
        <v>16</v>
      </c>
      <c r="F31" s="22">
        <f>SUM(D32:D36)</f>
        <v>1090.84229</v>
      </c>
      <c r="G31" s="19"/>
      <c r="H31" s="23"/>
      <c r="I31" s="18"/>
      <c r="J31" s="18"/>
    </row>
    <row r="32" spans="2:10" ht="12.75">
      <c r="B32" s="5">
        <v>210</v>
      </c>
      <c r="C32" s="1" t="s">
        <v>63</v>
      </c>
      <c r="D32" s="6">
        <v>1006.57534</v>
      </c>
      <c r="F32" s="22"/>
      <c r="G32" s="19"/>
      <c r="H32" s="23"/>
      <c r="I32" s="18"/>
      <c r="J32" s="18"/>
    </row>
    <row r="33" spans="2:10" ht="12.75">
      <c r="B33" s="5">
        <v>212</v>
      </c>
      <c r="C33" s="1" t="s">
        <v>17</v>
      </c>
      <c r="D33" s="6">
        <v>0</v>
      </c>
      <c r="F33" s="22"/>
      <c r="G33" s="19"/>
      <c r="H33" s="23"/>
      <c r="I33" s="18"/>
      <c r="J33" s="18"/>
    </row>
    <row r="34" spans="2:10" ht="12.75">
      <c r="B34" s="5">
        <v>213</v>
      </c>
      <c r="C34" s="1" t="s">
        <v>18</v>
      </c>
      <c r="D34" s="6">
        <v>18.88335</v>
      </c>
      <c r="F34" s="22"/>
      <c r="G34" s="19"/>
      <c r="H34" s="23"/>
      <c r="I34" s="18"/>
      <c r="J34" s="18"/>
    </row>
    <row r="35" spans="2:10" ht="12.75">
      <c r="B35" s="5">
        <v>214</v>
      </c>
      <c r="C35" s="1" t="s">
        <v>62</v>
      </c>
      <c r="D35" s="6">
        <v>40.0623</v>
      </c>
      <c r="F35" s="22"/>
      <c r="G35" s="19"/>
      <c r="H35" s="23"/>
      <c r="I35" s="18"/>
      <c r="J35" s="18"/>
    </row>
    <row r="36" spans="2:10" ht="12.75">
      <c r="B36" s="5">
        <v>215</v>
      </c>
      <c r="C36" s="1" t="s">
        <v>19</v>
      </c>
      <c r="D36" s="6">
        <v>25.3213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 hidden="1">
      <c r="B38" s="5">
        <v>22</v>
      </c>
      <c r="C38" s="1" t="s">
        <v>20</v>
      </c>
      <c r="F38" s="22">
        <f>SUM(D39)</f>
        <v>0</v>
      </c>
      <c r="G38" s="19"/>
      <c r="H38" s="23"/>
      <c r="I38" s="18"/>
      <c r="J38" s="18"/>
    </row>
    <row r="39" spans="2:10" ht="12.75" hidden="1">
      <c r="B39" s="5">
        <v>225</v>
      </c>
      <c r="C39" s="1" t="s">
        <v>21</v>
      </c>
      <c r="D39" s="6">
        <v>0</v>
      </c>
      <c r="F39" s="22"/>
      <c r="G39" s="19"/>
      <c r="H39" s="23"/>
      <c r="I39" s="18"/>
      <c r="J39" s="18"/>
    </row>
    <row r="40" spans="6:10" ht="12.75" hidden="1">
      <c r="F40" s="22"/>
      <c r="G40" s="19"/>
      <c r="H40" s="23"/>
      <c r="I40" s="18"/>
      <c r="J40" s="18"/>
    </row>
    <row r="41" spans="2:10" ht="12.75">
      <c r="B41" s="5">
        <v>3</v>
      </c>
      <c r="C41" s="1" t="s">
        <v>22</v>
      </c>
      <c r="F41" s="22"/>
      <c r="G41" s="19"/>
      <c r="H41" s="23"/>
      <c r="I41" s="18"/>
      <c r="J41" s="18"/>
    </row>
    <row r="42" spans="2:10" ht="12.75">
      <c r="B42" s="5">
        <v>31</v>
      </c>
      <c r="C42" s="1" t="s">
        <v>23</v>
      </c>
      <c r="F42" s="22">
        <f>SUM(D43)</f>
        <v>500</v>
      </c>
      <c r="G42" s="19"/>
      <c r="H42" s="23"/>
      <c r="I42" s="18"/>
      <c r="J42" s="18"/>
    </row>
    <row r="43" spans="2:10" ht="12.75">
      <c r="B43" s="5">
        <v>310</v>
      </c>
      <c r="C43" s="1" t="s">
        <v>24</v>
      </c>
      <c r="D43" s="6">
        <v>500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32</v>
      </c>
      <c r="C45" s="1" t="s">
        <v>25</v>
      </c>
      <c r="F45" s="22">
        <f>SUM(D46)</f>
        <v>112.57</v>
      </c>
      <c r="G45" s="19"/>
      <c r="H45" s="23"/>
      <c r="I45" s="18"/>
      <c r="J45" s="18"/>
    </row>
    <row r="46" spans="2:10" ht="12.75">
      <c r="B46" s="5">
        <v>320</v>
      </c>
      <c r="C46" s="1" t="s">
        <v>25</v>
      </c>
      <c r="D46" s="6">
        <v>112.57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33</v>
      </c>
      <c r="C48" s="1" t="s">
        <v>26</v>
      </c>
      <c r="F48" s="22">
        <f>SUM(D49)</f>
        <v>336.76002</v>
      </c>
      <c r="G48" s="19"/>
      <c r="H48" s="23"/>
      <c r="I48" s="18"/>
      <c r="J48" s="18"/>
    </row>
    <row r="49" spans="2:10" ht="12.75">
      <c r="B49" s="5">
        <v>332</v>
      </c>
      <c r="C49" s="1" t="s">
        <v>27</v>
      </c>
      <c r="D49" s="6">
        <v>336.76002</v>
      </c>
      <c r="F49" s="22"/>
      <c r="G49" s="19"/>
      <c r="H49" s="23"/>
      <c r="I49" s="18"/>
      <c r="J49" s="18"/>
    </row>
    <row r="50" spans="6:10" ht="12.75">
      <c r="F50" s="22"/>
      <c r="G50" s="19"/>
      <c r="H50" s="23"/>
      <c r="I50" s="18"/>
      <c r="J50" s="18"/>
    </row>
    <row r="51" spans="2:10" ht="12.75">
      <c r="B51" s="5">
        <v>34</v>
      </c>
      <c r="C51" s="1" t="s">
        <v>28</v>
      </c>
      <c r="F51" s="22">
        <f>SUM(D52:D53)</f>
        <v>273.68</v>
      </c>
      <c r="G51" s="19"/>
      <c r="H51" s="23"/>
      <c r="I51" s="18"/>
      <c r="J51" s="20"/>
    </row>
    <row r="52" spans="2:10" ht="12.75">
      <c r="B52" s="5">
        <v>340</v>
      </c>
      <c r="C52" s="1" t="s">
        <v>29</v>
      </c>
      <c r="D52" s="6">
        <v>-113.42</v>
      </c>
      <c r="F52" s="22"/>
      <c r="G52" s="19"/>
      <c r="H52" s="23"/>
      <c r="I52" s="18"/>
      <c r="J52" s="20"/>
    </row>
    <row r="53" spans="2:10" ht="12.75">
      <c r="B53" s="5">
        <v>341</v>
      </c>
      <c r="C53" s="1" t="s">
        <v>30</v>
      </c>
      <c r="D53" s="6">
        <v>387.1</v>
      </c>
      <c r="F53" s="22"/>
      <c r="G53" s="19"/>
      <c r="H53" s="23"/>
      <c r="I53" s="18"/>
      <c r="J53" s="20"/>
    </row>
    <row r="54" spans="6:10" ht="12.75">
      <c r="F54" s="22"/>
      <c r="G54" s="19"/>
      <c r="H54" s="23"/>
      <c r="I54" s="18"/>
      <c r="J54" s="18"/>
    </row>
    <row r="55" spans="3:9" ht="13.5" thickBot="1">
      <c r="C55" s="8" t="s">
        <v>31</v>
      </c>
      <c r="D55" s="9"/>
      <c r="E55" s="9"/>
      <c r="F55" s="10">
        <f>SUM(F31:F54)</f>
        <v>2313.8523099999998</v>
      </c>
      <c r="G55" s="15"/>
      <c r="I55" s="16">
        <f>+G55-G28</f>
        <v>0</v>
      </c>
    </row>
    <row r="56" ht="13.5" thickTop="1">
      <c r="F56" s="11"/>
    </row>
    <row r="57" spans="3:6" ht="12.75">
      <c r="C57" s="12" t="s">
        <v>65</v>
      </c>
      <c r="F57" s="11"/>
    </row>
    <row r="58" spans="3:6" ht="12.75">
      <c r="C58" s="13" t="s">
        <v>55</v>
      </c>
      <c r="F58" s="11"/>
    </row>
    <row r="59" ht="12.75">
      <c r="F59" s="11"/>
    </row>
    <row r="60" ht="12.75">
      <c r="F60" s="11"/>
    </row>
    <row r="61" ht="12.75">
      <c r="F61" s="11"/>
    </row>
    <row r="62" ht="12.75">
      <c r="F62" s="11"/>
    </row>
    <row r="63" spans="2:6" ht="18">
      <c r="B63" s="29" t="str">
        <f>+B5</f>
        <v>Valores Azul, S.A. de C.V., Casa de Corredores de Bolsa</v>
      </c>
      <c r="C63" s="29"/>
      <c r="D63" s="29"/>
      <c r="E63" s="29"/>
      <c r="F63" s="29"/>
    </row>
    <row r="64" spans="2:8" ht="12.75">
      <c r="B64" s="30" t="s">
        <v>66</v>
      </c>
      <c r="C64" s="30"/>
      <c r="D64" s="30"/>
      <c r="E64" s="30"/>
      <c r="F64" s="30"/>
      <c r="H64" s="14">
        <f>+F28-F55</f>
        <v>-0.005920000000060099</v>
      </c>
    </row>
    <row r="65" ht="9.75" customHeight="1"/>
    <row r="66" spans="2:6" ht="15">
      <c r="B66" s="27" t="s">
        <v>68</v>
      </c>
      <c r="C66" s="27"/>
      <c r="D66" s="27"/>
      <c r="E66" s="27"/>
      <c r="F66" s="27"/>
    </row>
    <row r="67" spans="2:6" ht="14.25">
      <c r="B67" s="28" t="s">
        <v>0</v>
      </c>
      <c r="C67" s="28"/>
      <c r="D67" s="28"/>
      <c r="E67" s="28"/>
      <c r="F67" s="28"/>
    </row>
    <row r="69" spans="2:6" ht="12.75">
      <c r="B69" s="7">
        <v>5</v>
      </c>
      <c r="C69" s="8" t="s">
        <v>32</v>
      </c>
      <c r="F69" s="1"/>
    </row>
    <row r="70" ht="12.75">
      <c r="F70" s="1"/>
    </row>
    <row r="71" spans="2:10" ht="12.75">
      <c r="B71" s="5">
        <v>51</v>
      </c>
      <c r="C71" s="1" t="s">
        <v>33</v>
      </c>
      <c r="D71" s="22"/>
      <c r="E71" s="22"/>
      <c r="F71" s="22">
        <f>SUM(F72:F73)</f>
        <v>113.42</v>
      </c>
      <c r="G71" s="19"/>
      <c r="H71" s="23"/>
      <c r="I71" s="18"/>
      <c r="J71" s="18"/>
    </row>
    <row r="72" spans="2:10" ht="12.75">
      <c r="B72" s="5">
        <v>510</v>
      </c>
      <c r="C72" s="1" t="s">
        <v>34</v>
      </c>
      <c r="D72" s="22"/>
      <c r="E72" s="22"/>
      <c r="F72" s="22">
        <v>101.01</v>
      </c>
      <c r="G72" s="19"/>
      <c r="H72" s="23"/>
      <c r="I72" s="18"/>
      <c r="J72" s="18"/>
    </row>
    <row r="73" spans="2:10" ht="12.75">
      <c r="B73" s="5">
        <v>512</v>
      </c>
      <c r="C73" s="1" t="s">
        <v>35</v>
      </c>
      <c r="D73" s="22"/>
      <c r="E73" s="22"/>
      <c r="F73" s="22">
        <v>12.41</v>
      </c>
      <c r="G73" s="19"/>
      <c r="H73" s="23"/>
      <c r="I73" s="18"/>
      <c r="J73" s="18"/>
    </row>
    <row r="74" spans="4:10" ht="12.75">
      <c r="D74" s="22"/>
      <c r="E74" s="22"/>
      <c r="F74" s="18"/>
      <c r="G74" s="19"/>
      <c r="H74" s="23"/>
      <c r="I74" s="18"/>
      <c r="J74" s="18"/>
    </row>
    <row r="75" spans="3:10" ht="12.75">
      <c r="C75" s="1" t="s">
        <v>36</v>
      </c>
      <c r="D75" s="22"/>
      <c r="E75" s="22"/>
      <c r="F75" s="22">
        <f>+F71</f>
        <v>113.42</v>
      </c>
      <c r="G75" s="19"/>
      <c r="H75" s="23"/>
      <c r="I75" s="18"/>
      <c r="J75" s="18"/>
    </row>
    <row r="76" spans="4:10" ht="12.75">
      <c r="D76" s="22"/>
      <c r="E76" s="22"/>
      <c r="F76" s="18"/>
      <c r="G76" s="19"/>
      <c r="H76" s="23"/>
      <c r="I76" s="18"/>
      <c r="J76" s="18"/>
    </row>
    <row r="77" spans="2:10" ht="12.75">
      <c r="B77" s="7">
        <v>4</v>
      </c>
      <c r="C77" s="8" t="s">
        <v>37</v>
      </c>
      <c r="D77" s="22"/>
      <c r="E77" s="22"/>
      <c r="F77" s="18"/>
      <c r="G77" s="19"/>
      <c r="H77" s="23"/>
      <c r="I77" s="18"/>
      <c r="J77" s="18"/>
    </row>
    <row r="78" spans="4:10" ht="12.75">
      <c r="D78" s="22"/>
      <c r="E78" s="22"/>
      <c r="F78" s="18"/>
      <c r="G78" s="19"/>
      <c r="H78" s="23"/>
      <c r="I78" s="18"/>
      <c r="J78" s="18"/>
    </row>
    <row r="79" spans="2:10" ht="12.75">
      <c r="B79" s="5">
        <v>41</v>
      </c>
      <c r="C79" s="1" t="s">
        <v>38</v>
      </c>
      <c r="D79" s="22"/>
      <c r="E79" s="22"/>
      <c r="F79" s="22">
        <f>SUM(F81:F83)</f>
        <v>125.12</v>
      </c>
      <c r="G79" s="19"/>
      <c r="H79" s="23"/>
      <c r="I79" s="18"/>
      <c r="J79" s="18"/>
    </row>
    <row r="80" spans="2:10" ht="12.75">
      <c r="B80" s="5">
        <v>412</v>
      </c>
      <c r="C80" s="1" t="s">
        <v>39</v>
      </c>
      <c r="D80" s="22"/>
      <c r="E80" s="22"/>
      <c r="F80" s="22"/>
      <c r="G80" s="19"/>
      <c r="H80" s="23"/>
      <c r="I80" s="18"/>
      <c r="J80" s="18"/>
    </row>
    <row r="81" spans="3:10" ht="12.75">
      <c r="C81" s="1" t="s">
        <v>40</v>
      </c>
      <c r="D81" s="22"/>
      <c r="E81" s="22"/>
      <c r="F81" s="6">
        <v>111.54</v>
      </c>
      <c r="G81" s="19"/>
      <c r="H81" s="23"/>
      <c r="I81" s="18"/>
      <c r="J81" s="18"/>
    </row>
    <row r="82" spans="2:10" ht="12.75">
      <c r="B82" s="5">
        <v>413</v>
      </c>
      <c r="C82" s="1" t="s">
        <v>41</v>
      </c>
      <c r="D82" s="22"/>
      <c r="E82" s="22"/>
      <c r="F82" s="22"/>
      <c r="G82" s="19"/>
      <c r="H82" s="23"/>
      <c r="I82" s="18"/>
      <c r="J82" s="18"/>
    </row>
    <row r="83" spans="3:10" ht="12.75">
      <c r="C83" s="1" t="s">
        <v>42</v>
      </c>
      <c r="D83" s="22"/>
      <c r="E83" s="22"/>
      <c r="F83" s="22">
        <v>13.58</v>
      </c>
      <c r="G83" s="19"/>
      <c r="H83" s="23"/>
      <c r="I83" s="18"/>
      <c r="J83" s="18"/>
    </row>
    <row r="84" spans="4:10" ht="12.75">
      <c r="D84" s="22"/>
      <c r="E84" s="22"/>
      <c r="F84" s="18"/>
      <c r="G84" s="19"/>
      <c r="H84" s="23"/>
      <c r="I84" s="18"/>
      <c r="J84" s="18"/>
    </row>
    <row r="85" spans="3:10" ht="12.75">
      <c r="C85" s="1" t="s">
        <v>43</v>
      </c>
      <c r="D85" s="22"/>
      <c r="E85" s="22"/>
      <c r="F85" s="22">
        <f>+F75-F79</f>
        <v>-11.700000000000003</v>
      </c>
      <c r="G85" s="19"/>
      <c r="H85" s="23"/>
      <c r="I85" s="18"/>
      <c r="J85" s="18"/>
    </row>
    <row r="86" spans="4:10" ht="12.75">
      <c r="D86" s="22"/>
      <c r="E86" s="22"/>
      <c r="F86" s="18"/>
      <c r="G86" s="19"/>
      <c r="H86" s="23"/>
      <c r="I86" s="18"/>
      <c r="J86" s="18"/>
    </row>
    <row r="87" spans="3:10" ht="12.75">
      <c r="C87" s="1" t="s">
        <v>44</v>
      </c>
      <c r="D87" s="22"/>
      <c r="E87" s="22"/>
      <c r="F87" s="18"/>
      <c r="G87" s="19"/>
      <c r="H87" s="23"/>
      <c r="I87" s="18"/>
      <c r="J87" s="18"/>
    </row>
    <row r="88" spans="4:10" ht="12.75">
      <c r="D88" s="22"/>
      <c r="E88" s="22"/>
      <c r="F88" s="18"/>
      <c r="G88" s="19"/>
      <c r="H88" s="23"/>
      <c r="I88" s="18"/>
      <c r="J88" s="18"/>
    </row>
    <row r="89" spans="2:10" ht="12.75">
      <c r="B89" s="5">
        <v>52</v>
      </c>
      <c r="C89" s="1" t="s">
        <v>45</v>
      </c>
      <c r="D89" s="22"/>
      <c r="E89" s="22"/>
      <c r="F89" s="22">
        <f>SUM(F90:F91)</f>
        <v>462.47999999999996</v>
      </c>
      <c r="G89" s="19"/>
      <c r="H89" s="23"/>
      <c r="I89" s="18"/>
      <c r="J89" s="18"/>
    </row>
    <row r="90" spans="2:10" ht="12.75">
      <c r="B90" s="5">
        <v>521</v>
      </c>
      <c r="C90" s="1" t="s">
        <v>46</v>
      </c>
      <c r="D90" s="22"/>
      <c r="E90" s="22"/>
      <c r="F90" s="22">
        <v>462.2</v>
      </c>
      <c r="G90" s="19"/>
      <c r="H90" s="23"/>
      <c r="I90" s="18"/>
      <c r="J90" s="18"/>
    </row>
    <row r="91" spans="2:10" ht="12.75">
      <c r="B91" s="5">
        <v>524</v>
      </c>
      <c r="C91" s="1" t="s">
        <v>47</v>
      </c>
      <c r="D91" s="22"/>
      <c r="E91" s="22"/>
      <c r="F91" s="22">
        <v>0.28</v>
      </c>
      <c r="G91" s="19"/>
      <c r="H91" s="23"/>
      <c r="I91" s="18"/>
      <c r="J91" s="18"/>
    </row>
    <row r="92" spans="4:10" ht="12.75">
      <c r="D92" s="22"/>
      <c r="E92" s="22"/>
      <c r="F92" s="18"/>
      <c r="G92" s="19"/>
      <c r="H92" s="23"/>
      <c r="I92" s="18"/>
      <c r="J92" s="18"/>
    </row>
    <row r="93" spans="3:10" ht="12.75">
      <c r="C93" s="1" t="s">
        <v>48</v>
      </c>
      <c r="D93" s="22"/>
      <c r="E93" s="22"/>
      <c r="F93" s="22">
        <f>+F85+F89</f>
        <v>450.78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2:10" ht="12.75">
      <c r="B95" s="5">
        <v>42</v>
      </c>
      <c r="C95" s="1" t="s">
        <v>49</v>
      </c>
      <c r="D95" s="22"/>
      <c r="E95" s="22"/>
      <c r="F95" s="22">
        <f>+F96</f>
        <v>38.97</v>
      </c>
      <c r="G95" s="19"/>
      <c r="H95" s="23"/>
      <c r="I95" s="18"/>
      <c r="J95" s="18"/>
    </row>
    <row r="96" spans="2:10" ht="12.75">
      <c r="B96" s="5">
        <v>421</v>
      </c>
      <c r="C96" s="1" t="s">
        <v>50</v>
      </c>
      <c r="D96" s="22"/>
      <c r="E96" s="22"/>
      <c r="F96" s="6">
        <v>38.97</v>
      </c>
      <c r="G96" s="19"/>
      <c r="H96" s="23"/>
      <c r="I96" s="18"/>
      <c r="J96" s="18"/>
    </row>
    <row r="97" spans="4:10" ht="12.75">
      <c r="D97" s="22"/>
      <c r="E97" s="22"/>
      <c r="F97" s="18"/>
      <c r="G97" s="19"/>
      <c r="H97" s="23"/>
      <c r="I97" s="18"/>
      <c r="J97" s="18"/>
    </row>
    <row r="98" spans="3:10" ht="12.75">
      <c r="C98" s="1" t="s">
        <v>51</v>
      </c>
      <c r="D98" s="22"/>
      <c r="E98" s="22"/>
      <c r="F98" s="22">
        <f>+F93-F96</f>
        <v>411.80999999999995</v>
      </c>
      <c r="G98" s="19"/>
      <c r="H98" s="23"/>
      <c r="I98" s="18"/>
      <c r="J98" s="18"/>
    </row>
    <row r="99" spans="4:10" ht="12.75">
      <c r="D99" s="22"/>
      <c r="E99" s="22"/>
      <c r="F99" s="18"/>
      <c r="G99" s="19"/>
      <c r="H99" s="23"/>
      <c r="I99" s="18"/>
      <c r="J99" s="18"/>
    </row>
    <row r="100" spans="2:10" ht="12.75">
      <c r="B100" s="5">
        <v>53</v>
      </c>
      <c r="C100" s="1" t="s">
        <v>59</v>
      </c>
      <c r="D100" s="22"/>
      <c r="E100" s="22"/>
      <c r="F100" s="22">
        <f>+F101</f>
        <v>0.61</v>
      </c>
      <c r="G100" s="19"/>
      <c r="H100" s="23"/>
      <c r="I100" s="18"/>
      <c r="J100" s="18"/>
    </row>
    <row r="101" spans="2:10" ht="12.75">
      <c r="B101" s="5">
        <v>530</v>
      </c>
      <c r="C101" s="1" t="s">
        <v>60</v>
      </c>
      <c r="D101" s="22"/>
      <c r="E101" s="22"/>
      <c r="F101" s="6">
        <v>0.61</v>
      </c>
      <c r="G101" s="19"/>
      <c r="H101" s="23"/>
      <c r="I101" s="18"/>
      <c r="J101" s="18"/>
    </row>
    <row r="102" spans="4:10" ht="12.75">
      <c r="D102" s="22"/>
      <c r="E102" s="22"/>
      <c r="F102" s="18"/>
      <c r="G102" s="19"/>
      <c r="H102" s="23"/>
      <c r="I102" s="18"/>
      <c r="J102" s="18"/>
    </row>
    <row r="103" spans="2:10" ht="12.75">
      <c r="B103" s="5">
        <v>44</v>
      </c>
      <c r="C103" s="1" t="s">
        <v>52</v>
      </c>
      <c r="D103" s="22"/>
      <c r="E103" s="22"/>
      <c r="F103" s="22">
        <f>+F104</f>
        <v>25.32</v>
      </c>
      <c r="G103" s="19"/>
      <c r="H103" s="23"/>
      <c r="I103" s="18"/>
      <c r="J103" s="18"/>
    </row>
    <row r="104" spans="2:10" ht="12.75">
      <c r="B104" s="5">
        <v>440</v>
      </c>
      <c r="C104" s="1" t="s">
        <v>52</v>
      </c>
      <c r="D104" s="22"/>
      <c r="E104" s="22"/>
      <c r="F104" s="22">
        <v>25.32</v>
      </c>
      <c r="G104" s="19"/>
      <c r="H104" s="23"/>
      <c r="I104" s="18"/>
      <c r="J104" s="18"/>
    </row>
    <row r="105" spans="4:10" ht="12.75">
      <c r="D105" s="22"/>
      <c r="E105" s="22"/>
      <c r="F105" s="18"/>
      <c r="G105" s="19"/>
      <c r="H105" s="23"/>
      <c r="I105" s="18"/>
      <c r="J105" s="18"/>
    </row>
    <row r="106" spans="3:10" ht="12.75" hidden="1">
      <c r="C106" s="1" t="s">
        <v>53</v>
      </c>
      <c r="D106" s="22"/>
      <c r="E106" s="22"/>
      <c r="F106" s="22">
        <f>+F98+F100-F103</f>
        <v>387.09999999999997</v>
      </c>
      <c r="G106" s="19"/>
      <c r="H106" s="23"/>
      <c r="I106" s="18"/>
      <c r="J106" s="18"/>
    </row>
    <row r="107" spans="3:10" ht="12.75" hidden="1">
      <c r="C107" s="1" t="s">
        <v>56</v>
      </c>
      <c r="D107" s="22"/>
      <c r="E107" s="22"/>
      <c r="F107" s="22"/>
      <c r="G107" s="19"/>
      <c r="H107" s="23"/>
      <c r="I107" s="18"/>
      <c r="J107" s="18"/>
    </row>
    <row r="108" spans="2:10" ht="12.75" hidden="1">
      <c r="B108" s="5">
        <v>43</v>
      </c>
      <c r="D108" s="22"/>
      <c r="E108" s="22"/>
      <c r="F108" s="22">
        <f>SUM(F109)</f>
        <v>0</v>
      </c>
      <c r="G108" s="19"/>
      <c r="H108" s="23"/>
      <c r="I108" s="18"/>
      <c r="J108" s="18"/>
    </row>
    <row r="109" spans="2:10" ht="12.75" hidden="1">
      <c r="B109" s="5">
        <v>430</v>
      </c>
      <c r="C109" s="1" t="s">
        <v>56</v>
      </c>
      <c r="D109" s="22"/>
      <c r="E109" s="22"/>
      <c r="F109" s="22">
        <v>0</v>
      </c>
      <c r="G109" s="19"/>
      <c r="H109" s="23"/>
      <c r="I109" s="18"/>
      <c r="J109" s="18"/>
    </row>
    <row r="110" spans="4:10" ht="12.75" hidden="1">
      <c r="D110" s="22"/>
      <c r="E110" s="22"/>
      <c r="F110" s="18"/>
      <c r="G110" s="19"/>
      <c r="H110" s="23"/>
      <c r="I110" s="18"/>
      <c r="J110" s="18"/>
    </row>
    <row r="111" spans="3:10" ht="13.5" thickBot="1">
      <c r="C111" s="8" t="s">
        <v>54</v>
      </c>
      <c r="D111" s="21"/>
      <c r="E111" s="21"/>
      <c r="F111" s="24">
        <f>+F106-F109</f>
        <v>387.09999999999997</v>
      </c>
      <c r="G111" s="19"/>
      <c r="H111" s="23">
        <f>+F111-D53</f>
        <v>0</v>
      </c>
      <c r="I111" s="18"/>
      <c r="J111" s="18"/>
    </row>
    <row r="112" spans="4:10" ht="13.5" thickTop="1">
      <c r="D112" s="22"/>
      <c r="E112" s="22"/>
      <c r="F112" s="22"/>
      <c r="G112" s="19"/>
      <c r="H112" s="23"/>
      <c r="I112" s="18"/>
      <c r="J112" s="18"/>
    </row>
    <row r="114" spans="3:6" ht="12.75">
      <c r="C114" s="12" t="s">
        <v>64</v>
      </c>
      <c r="F114" s="11"/>
    </row>
    <row r="115" spans="2:6" ht="12.75">
      <c r="B115" s="12"/>
      <c r="C115" s="13" t="s">
        <v>55</v>
      </c>
      <c r="F115" s="11"/>
    </row>
    <row r="116" spans="2:6" ht="12.75">
      <c r="B116" s="13"/>
      <c r="F116" s="11"/>
    </row>
  </sheetData>
  <sheetProtection/>
  <mergeCells count="8">
    <mergeCell ref="B66:F66"/>
    <mergeCell ref="B67:F67"/>
    <mergeCell ref="B5:F5"/>
    <mergeCell ref="B6:F6"/>
    <mergeCell ref="B8:F8"/>
    <mergeCell ref="B9:F9"/>
    <mergeCell ref="B63:F63"/>
    <mergeCell ref="B64:F6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Antonio Alvarado Vásquez</cp:lastModifiedBy>
  <cp:lastPrinted>2023-09-21T17:34:42Z</cp:lastPrinted>
  <dcterms:created xsi:type="dcterms:W3CDTF">2017-11-18T00:17:49Z</dcterms:created>
  <dcterms:modified xsi:type="dcterms:W3CDTF">2023-09-21T17:35:01Z</dcterms:modified>
  <cp:category/>
  <cp:version/>
  <cp:contentType/>
  <cp:contentStatus/>
</cp:coreProperties>
</file>