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1"/>
  </bookViews>
  <sheets>
    <sheet name="Balance General " sheetId="1" r:id="rId1"/>
    <sheet name="Estad. Resultado" sheetId="2" r:id="rId2"/>
  </sheets>
  <definedNames>
    <definedName name="_xlfn._FV" hidden="1">#NAME?</definedName>
    <definedName name="_xlnm.Print_Area" localSheetId="0">'Balance General '!$A$1:$C$73</definedName>
    <definedName name="_xlnm.Print_Area" localSheetId="1">'Estad. Resultado'!$A$1:$E$41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<sst xmlns="http://schemas.openxmlformats.org/spreadsheetml/2006/main" count="84" uniqueCount="79">
  <si>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</si>
  <si>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</si>
  <si>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</si>
  <si>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</si>
  <si>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</si>
  <si>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</si>
  <si>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</si>
  <si>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</si>
  <si>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</si>
  <si>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</si>
  <si>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</si>
  <si>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</si>
  <si>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</si>
  <si>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</si>
  <si>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</si>
  <si>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</si>
  <si>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</si>
  <si>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</si>
  <si>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</si>
  <si>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</si>
  <si>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</si>
  <si>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</si>
  <si>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</si>
  <si>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</si>
  <si>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</si>
  <si>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</si>
  <si>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</si>
  <si>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</si>
  <si>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</si>
  <si>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</si>
  <si>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</si>
  <si>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</si>
  <si>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</si>
  <si>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</si>
  <si>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</si>
  <si>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</si>
  <si>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</si>
  <si>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</si>
  <si>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</si>
  <si>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</si>
  <si>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</si>
  <si>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</si>
  <si>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</si>
  <si>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</si>
  <si>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</si>
  <si>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</si>
  <si>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</si>
  <si>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</si>
  <si>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</si>
  <si>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</si>
  <si>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</si>
  <si>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</si>
  <si>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</si>
  <si>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</si>
  <si>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</si>
  <si>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</si>
  <si>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</si>
  <si>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</si>
  <si>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</si>
  <si>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</si>
  <si>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</si>
  <si>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</si>
  <si>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</si>
  <si>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</si>
  <si>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</si>
  <si>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</si>
  <si>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</si>
  <si>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</si>
  <si>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</si>
  <si>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</si>
  <si>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</si>
  <si>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</si>
  <si>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</si>
  <si>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</si>
  <si>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</si>
  <si>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Actual</t>
  </si>
  <si>
    <t>Estado de resultados del 1°de Enero al 31 de Julio de 2023</t>
  </si>
  <si>
    <t>Balance General  al 31 de Julio de 2023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</si>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</sst>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0" fillId="3" borderId="0" applyNumberFormat="0" applyBorder="0" applyAlignment="0" applyProtection="0"/>
    <xf numFmtId="0" fontId="6" fillId="4" borderId="0" applyNumberFormat="0" applyBorder="0" applyAlignment="0" applyProtection="0"/>
    <xf numFmtId="0" fontId="30" fillId="5" borderId="0" applyNumberFormat="0" applyBorder="0" applyAlignment="0" applyProtection="0"/>
    <xf numFmtId="0" fontId="6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8" borderId="0" applyNumberFormat="0" applyBorder="0" applyAlignment="0" applyProtection="0"/>
    <xf numFmtId="0" fontId="30" fillId="20" borderId="0" applyNumberFormat="0" applyBorder="0" applyAlignment="0" applyProtection="0"/>
    <xf numFmtId="0" fontId="6" fillId="14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6" borderId="0" applyNumberFormat="0" applyBorder="0" applyAlignment="0" applyProtection="0"/>
    <xf numFmtId="0" fontId="30" fillId="26" borderId="0" applyNumberFormat="0" applyBorder="0" applyAlignment="0" applyProtection="0"/>
    <xf numFmtId="0" fontId="7" fillId="18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6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1" applyNumberFormat="0" applyAlignment="0" applyProtection="0"/>
    <xf numFmtId="0" fontId="32" fillId="36" borderId="2" applyNumberFormat="0" applyAlignment="0" applyProtection="0"/>
    <xf numFmtId="0" fontId="10" fillId="37" borderId="3" applyNumberFormat="0" applyAlignment="0" applyProtection="0"/>
    <xf numFmtId="0" fontId="33" fillId="38" borderId="4" applyNumberFormat="0" applyAlignment="0" applyProtection="0"/>
    <xf numFmtId="0" fontId="11" fillId="0" borderId="5" applyNumberFormat="0" applyFill="0" applyAlignment="0" applyProtection="0"/>
    <xf numFmtId="0" fontId="34" fillId="0" borderId="6" applyNumberFormat="0" applyFill="0" applyAlignment="0" applyProtection="0"/>
    <xf numFmtId="0" fontId="20" fillId="0" borderId="7" applyNumberFormat="0" applyFill="0" applyAlignment="0" applyProtection="0"/>
    <xf numFmtId="0" fontId="3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4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0" applyNumberFormat="0" applyBorder="0" applyAlignment="0" applyProtection="0"/>
    <xf numFmtId="0" fontId="7" fillId="28" borderId="0" applyNumberFormat="0" applyBorder="0" applyAlignment="0" applyProtection="0"/>
    <xf numFmtId="0" fontId="37" fillId="45" borderId="0" applyNumberFormat="0" applyBorder="0" applyAlignment="0" applyProtection="0"/>
    <xf numFmtId="0" fontId="7" fillId="30" borderId="0" applyNumberFormat="0" applyBorder="0" applyAlignment="0" applyProtection="0"/>
    <xf numFmtId="0" fontId="37" fillId="46" borderId="0" applyNumberFormat="0" applyBorder="0" applyAlignment="0" applyProtection="0"/>
    <xf numFmtId="0" fontId="7" fillId="47" borderId="0" applyNumberFormat="0" applyBorder="0" applyAlignment="0" applyProtection="0"/>
    <xf numFmtId="0" fontId="37" fillId="48" borderId="0" applyNumberFormat="0" applyBorder="0" applyAlignment="0" applyProtection="0"/>
    <xf numFmtId="0" fontId="13" fillId="12" borderId="1" applyNumberFormat="0" applyAlignment="0" applyProtection="0"/>
    <xf numFmtId="0" fontId="38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9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0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0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1" fillId="36" borderId="12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4" fillId="0" borderId="14" applyNumberFormat="0" applyFill="0" applyAlignment="0" applyProtection="0"/>
    <xf numFmtId="0" fontId="12" fillId="0" borderId="15" applyNumberFormat="0" applyFill="0" applyAlignment="0" applyProtection="0"/>
    <xf numFmtId="0" fontId="36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6" fillId="0" borderId="18" applyNumberFormat="0" applyFill="0" applyAlignment="0" applyProtection="0"/>
  </cellStyleXfs>
  <cellXfs count="60">
    <xf numFmtId="0" fontId="0" fillId="0" borderId="0" xfId="0" applyAlignment="1">
      <alignment/>
    </xf>
    <xf numFmtId="170" fontId="5" fillId="55" borderId="0" xfId="0" applyNumberFormat="1" applyFont="1" applyFill="1" applyAlignment="1">
      <alignment horizontal="center"/>
    </xf>
    <xf numFmtId="170" fontId="1" fillId="55" borderId="19" xfId="0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1" fillId="55" borderId="0" xfId="0" applyNumberFormat="1" applyFont="1" applyFill="1" applyAlignment="1">
      <alignment/>
    </xf>
    <xf numFmtId="170" fontId="1" fillId="55" borderId="0" xfId="0" applyNumberFormat="1" applyFont="1" applyFill="1" applyAlignment="1">
      <alignment/>
    </xf>
    <xf numFmtId="171" fontId="2" fillId="55" borderId="0" xfId="81" applyFont="1" applyFill="1" applyAlignment="1">
      <alignment/>
    </xf>
    <xf numFmtId="170" fontId="1" fillId="55" borderId="0" xfId="81" applyNumberFormat="1" applyFont="1" applyFill="1" applyAlignment="1">
      <alignment/>
    </xf>
    <xf numFmtId="4" fontId="2" fillId="55" borderId="0" xfId="0" applyNumberFormat="1" applyFont="1" applyFill="1" applyAlignment="1">
      <alignment horizontal="centerContinuous"/>
    </xf>
    <xf numFmtId="171" fontId="2" fillId="55" borderId="20" xfId="81" applyFont="1" applyFill="1" applyBorder="1" applyAlignment="1">
      <alignment/>
    </xf>
    <xf numFmtId="171" fontId="1" fillId="55" borderId="0" xfId="81" applyFont="1" applyFill="1" applyAlignment="1">
      <alignment/>
    </xf>
    <xf numFmtId="0" fontId="0" fillId="55" borderId="0" xfId="0" applyFont="1" applyFill="1" applyAlignment="1">
      <alignment/>
    </xf>
    <xf numFmtId="194" fontId="1" fillId="55" borderId="0" xfId="81" applyNumberFormat="1" applyFont="1" applyFill="1" applyAlignment="1">
      <alignment horizontal="center" vertical="center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171" fontId="2" fillId="55" borderId="0" xfId="81" applyFont="1" applyFill="1" applyAlignment="1">
      <alignment vertical="center"/>
    </xf>
    <xf numFmtId="0" fontId="26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4" fontId="1" fillId="55" borderId="0" xfId="0" applyNumberFormat="1" applyFont="1" applyFill="1" applyAlignment="1">
      <alignment/>
    </xf>
    <xf numFmtId="0" fontId="0" fillId="55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171" fontId="2" fillId="55" borderId="0" xfId="81" applyFont="1" applyFill="1" applyAlignment="1">
      <alignment horizontal="centerContinuous"/>
    </xf>
    <xf numFmtId="0" fontId="1" fillId="55" borderId="0" xfId="0" applyFont="1" applyFill="1" applyAlignment="1">
      <alignment horizontal="justify" vertical="justify" wrapText="1"/>
    </xf>
    <xf numFmtId="0" fontId="26" fillId="55" borderId="0" xfId="0" applyFont="1" applyFill="1" applyAlignment="1">
      <alignment/>
    </xf>
    <xf numFmtId="0" fontId="26" fillId="0" borderId="0" xfId="0" applyFont="1" applyFill="1" applyAlignment="1">
      <alignment/>
    </xf>
    <xf numFmtId="171" fontId="1" fillId="0" borderId="0" xfId="81" applyFont="1" applyFill="1" applyAlignment="1">
      <alignment/>
    </xf>
    <xf numFmtId="0" fontId="1" fillId="55" borderId="0" xfId="0" applyFont="1" applyFill="1" applyAlignment="1">
      <alignment/>
    </xf>
    <xf numFmtId="171" fontId="2" fillId="55" borderId="0" xfId="81" applyFont="1" applyFill="1" applyBorder="1" applyAlignment="1">
      <alignment/>
    </xf>
    <xf numFmtId="0" fontId="25" fillId="0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center"/>
      <protection/>
    </xf>
    <xf numFmtId="0" fontId="6" fillId="55" borderId="0" xfId="94" applyFill="1">
      <alignment/>
      <protection/>
    </xf>
    <xf numFmtId="171" fontId="6" fillId="55" borderId="0" xfId="81" applyFont="1" applyFill="1" applyAlignment="1">
      <alignment/>
    </xf>
    <xf numFmtId="0" fontId="23" fillId="55" borderId="0" xfId="94" applyFont="1" applyFill="1" applyAlignment="1">
      <alignment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8" fillId="55" borderId="0" xfId="94" applyFont="1" applyFill="1" applyAlignment="1">
      <alignment horizontal="left" vertical="top" wrapText="1"/>
      <protection/>
    </xf>
    <xf numFmtId="170" fontId="6" fillId="55" borderId="0" xfId="94" applyNumberFormat="1" applyFill="1">
      <alignment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0" fontId="24" fillId="55" borderId="0" xfId="94" applyFont="1" applyFill="1" applyBorder="1" applyAlignment="1">
      <alignment horizontal="left" vertical="top" wrapText="1" indent="4"/>
      <protection/>
    </xf>
    <xf numFmtId="171" fontId="25" fillId="55" borderId="0" xfId="94" applyNumberFormat="1" applyFont="1" applyFill="1" applyAlignment="1">
      <alignment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171" fontId="28" fillId="55" borderId="0" xfId="94" applyNumberFormat="1" applyFont="1" applyFill="1" applyAlignment="1">
      <alignment vertical="top" wrapText="1"/>
      <protection/>
    </xf>
    <xf numFmtId="0" fontId="25" fillId="55" borderId="0" xfId="94" applyFont="1" applyFill="1" applyAlignment="1">
      <alignment vertical="top" wrapText="1"/>
      <protection/>
    </xf>
    <xf numFmtId="0" fontId="27" fillId="55" borderId="0" xfId="94" applyFont="1" applyFill="1" applyAlignment="1">
      <alignment vertical="top" wrapText="1"/>
      <protection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85725</xdr:rowOff>
    </xdr:from>
    <xdr:to>
      <xdr:col>2</xdr:col>
      <xdr:colOff>152400</xdr:colOff>
      <xdr:row>69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06025"/>
          <a:ext cx="546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37</xdr:row>
      <xdr:rowOff>28575</xdr:rowOff>
    </xdr:from>
    <xdr:to>
      <xdr:col>3</xdr:col>
      <xdr:colOff>952500</xdr:colOff>
      <xdr:row>39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029450"/>
          <a:ext cx="478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zoomScaleSheetLayoutView="100" workbookViewId="0" topLeftCell="A36">
      <selection activeCell="G11" sqref="G11"/>
    </sheetView>
  </sheetViews>
  <sheetFormatPr defaultColWidth="11.421875" defaultRowHeight="12.75"/>
  <cols>
    <col min="1" max="1" width="62.7109375" style="14" customWidth="1"/>
    <col min="2" max="2" width="17.00390625" style="3" customWidth="1"/>
    <col min="3" max="3" width="3.140625" style="7" customWidth="1"/>
    <col min="4" max="16384" width="11.421875" style="14" customWidth="1"/>
  </cols>
  <sheetData>
    <row r="1" spans="1:3" ht="12">
      <c r="A1" s="51"/>
      <c r="B1" s="51"/>
      <c r="C1" s="51"/>
    </row>
    <row r="2" spans="1:3" ht="12.75" customHeight="1">
      <c r="A2" s="53" t="s">
        <v>74</v>
      </c>
      <c r="B2" s="53"/>
      <c r="C2" s="25"/>
    </row>
    <row r="3" spans="1:3" ht="12.75" customHeight="1">
      <c r="A3" s="51" t="s">
        <v>72</v>
      </c>
      <c r="B3" s="51"/>
      <c r="C3" s="28"/>
    </row>
    <row r="4" spans="1:3" ht="12.75" customHeight="1">
      <c r="A4" s="51" t="s">
        <v>77</v>
      </c>
      <c r="B4" s="51"/>
      <c r="C4" s="28"/>
    </row>
    <row r="5" spans="1:3" ht="12.75" customHeight="1">
      <c r="A5" s="52" t="s">
        <v>78</v>
      </c>
      <c r="B5" s="52"/>
      <c r="C5" s="15"/>
    </row>
    <row r="6" spans="1:3" ht="12">
      <c r="A6" s="16"/>
      <c r="B6" s="1"/>
      <c r="C6" s="16"/>
    </row>
    <row r="7" spans="2:3" ht="12">
      <c r="B7" s="13" t="s">
        <v>75</v>
      </c>
      <c r="C7" s="17"/>
    </row>
    <row r="8" spans="1:3" ht="12" customHeight="1">
      <c r="A8" s="18" t="s">
        <v>1</v>
      </c>
      <c r="B8" s="8"/>
      <c r="C8" s="11"/>
    </row>
    <row r="9" spans="1:3" ht="12" customHeight="1">
      <c r="A9" s="26" t="s">
        <v>59</v>
      </c>
      <c r="B9" s="8">
        <f>SUM(B10:B18)</f>
        <v>825.7355299999999</v>
      </c>
      <c r="C9" s="27"/>
    </row>
    <row r="10" spans="1:2" ht="12" customHeight="1">
      <c r="A10" s="12" t="s">
        <v>17</v>
      </c>
      <c r="B10" s="7">
        <v>0.2</v>
      </c>
    </row>
    <row r="11" spans="1:2" ht="12" customHeight="1">
      <c r="A11" s="12" t="s">
        <v>16</v>
      </c>
      <c r="B11" s="7">
        <v>434.54169</v>
      </c>
    </row>
    <row r="12" spans="1:2" ht="12" customHeight="1">
      <c r="A12" s="12" t="s">
        <v>2</v>
      </c>
      <c r="B12" s="7">
        <v>11.7</v>
      </c>
    </row>
    <row r="13" spans="1:2" ht="12" customHeight="1">
      <c r="A13" s="12" t="s">
        <v>18</v>
      </c>
      <c r="B13" s="7">
        <v>252.29445</v>
      </c>
    </row>
    <row r="14" spans="1:2" ht="12" customHeight="1">
      <c r="A14" s="12" t="s">
        <v>19</v>
      </c>
      <c r="B14" s="7">
        <v>98.62722</v>
      </c>
    </row>
    <row r="15" spans="1:2" ht="12" customHeight="1">
      <c r="A15" s="12" t="s">
        <v>20</v>
      </c>
      <c r="B15" s="7">
        <v>2.28719</v>
      </c>
    </row>
    <row r="16" spans="1:2" ht="12" customHeight="1">
      <c r="A16" s="12" t="s">
        <v>3</v>
      </c>
      <c r="B16" s="7">
        <v>0.5790700000000001</v>
      </c>
    </row>
    <row r="17" spans="1:2" ht="12" customHeight="1">
      <c r="A17" s="12" t="s">
        <v>4</v>
      </c>
      <c r="B17" s="7">
        <v>21.13247</v>
      </c>
    </row>
    <row r="18" spans="1:2" ht="12" customHeight="1">
      <c r="A18" s="12" t="s">
        <v>5</v>
      </c>
      <c r="B18" s="7">
        <v>4.3734399999999996</v>
      </c>
    </row>
    <row r="19" spans="1:3" ht="12" customHeight="1">
      <c r="A19" s="18" t="s">
        <v>24</v>
      </c>
      <c r="B19" s="8">
        <f>SUM(B20:B23)</f>
        <v>45.4645</v>
      </c>
      <c r="C19" s="11"/>
    </row>
    <row r="20" spans="1:3" ht="12" customHeight="1">
      <c r="A20" s="12" t="s">
        <v>21</v>
      </c>
      <c r="B20" s="7">
        <v>5.86708</v>
      </c>
      <c r="C20" s="11"/>
    </row>
    <row r="21" spans="1:3" ht="12" customHeight="1">
      <c r="A21" s="12" t="s">
        <v>22</v>
      </c>
      <c r="B21" s="7">
        <v>8.909709999999999</v>
      </c>
      <c r="C21" s="11"/>
    </row>
    <row r="22" spans="1:2" ht="12" customHeight="1">
      <c r="A22" s="12" t="s">
        <v>23</v>
      </c>
      <c r="B22" s="7">
        <v>29</v>
      </c>
    </row>
    <row r="23" spans="1:2" ht="12" customHeight="1">
      <c r="A23" s="12" t="s">
        <v>6</v>
      </c>
      <c r="B23" s="7">
        <v>1.68771</v>
      </c>
    </row>
    <row r="24" spans="1:3" ht="12" customHeight="1" thickBot="1">
      <c r="A24" s="19" t="s">
        <v>7</v>
      </c>
      <c r="B24" s="2">
        <f>+B19+B9</f>
        <v>871.20003</v>
      </c>
      <c r="C24" s="20"/>
    </row>
    <row r="25" ht="12" customHeight="1" thickTop="1">
      <c r="A25" s="12"/>
    </row>
    <row r="26" spans="1:3" ht="12" customHeight="1">
      <c r="A26" s="18" t="s">
        <v>8</v>
      </c>
      <c r="B26" s="8"/>
      <c r="C26" s="11"/>
    </row>
    <row r="27" spans="1:3" ht="12" customHeight="1">
      <c r="A27" s="18" t="s">
        <v>25</v>
      </c>
      <c r="B27" s="8">
        <f>SUM(B28:B29)</f>
        <v>259.42629</v>
      </c>
      <c r="C27" s="11"/>
    </row>
    <row r="28" spans="1:2" ht="12" customHeight="1">
      <c r="A28" s="12" t="s">
        <v>9</v>
      </c>
      <c r="B28" s="7">
        <v>153.03441</v>
      </c>
    </row>
    <row r="29" spans="1:2" ht="12" customHeight="1">
      <c r="A29" s="12" t="s">
        <v>10</v>
      </c>
      <c r="B29" s="7">
        <v>106.39188</v>
      </c>
    </row>
    <row r="30" spans="1:2" ht="12" customHeight="1">
      <c r="A30" s="18" t="s">
        <v>26</v>
      </c>
      <c r="B30" s="8">
        <f>SUM(B31:B31)</f>
        <v>4.6215</v>
      </c>
    </row>
    <row r="31" spans="1:2" ht="12" customHeight="1">
      <c r="A31" s="12" t="s">
        <v>27</v>
      </c>
      <c r="B31" s="7">
        <v>4.6215</v>
      </c>
    </row>
    <row r="32" spans="1:3" ht="12" customHeight="1" thickBot="1">
      <c r="A32" s="19" t="s">
        <v>11</v>
      </c>
      <c r="B32" s="4">
        <f>+B27+B30</f>
        <v>264.04779</v>
      </c>
      <c r="C32" s="11"/>
    </row>
    <row r="33" spans="1:3" ht="12" customHeight="1" thickTop="1">
      <c r="A33" s="18"/>
      <c r="B33" s="8"/>
      <c r="C33" s="11"/>
    </row>
    <row r="34" spans="1:3" ht="12" customHeight="1">
      <c r="A34" s="18" t="s">
        <v>28</v>
      </c>
      <c r="B34" s="8">
        <f>SUM(B35)+B37+B39+B41</f>
        <v>607.15224</v>
      </c>
      <c r="C34" s="11"/>
    </row>
    <row r="35" spans="1:2" ht="12" customHeight="1">
      <c r="A35" s="18" t="s">
        <v>12</v>
      </c>
      <c r="B35" s="11">
        <f>+B36</f>
        <v>329</v>
      </c>
    </row>
    <row r="36" spans="1:2" ht="12" customHeight="1">
      <c r="A36" s="12" t="s">
        <v>13</v>
      </c>
      <c r="B36" s="7">
        <v>329</v>
      </c>
    </row>
    <row r="37" spans="1:3" ht="12" customHeight="1">
      <c r="A37" s="18" t="s">
        <v>14</v>
      </c>
      <c r="B37" s="11">
        <f>SUM(B38)</f>
        <v>90</v>
      </c>
      <c r="C37" s="11"/>
    </row>
    <row r="38" spans="1:3" ht="12" customHeight="1">
      <c r="A38" s="12" t="s">
        <v>14</v>
      </c>
      <c r="B38" s="7">
        <v>90</v>
      </c>
      <c r="C38" s="11"/>
    </row>
    <row r="39" spans="1:3" ht="12" customHeight="1">
      <c r="A39" s="18" t="s">
        <v>29</v>
      </c>
      <c r="B39" s="11">
        <f>+B40</f>
        <v>-38.071760000000005</v>
      </c>
      <c r="C39" s="11"/>
    </row>
    <row r="40" spans="1:3" ht="12" customHeight="1">
      <c r="A40" s="12" t="s">
        <v>30</v>
      </c>
      <c r="B40" s="7">
        <v>-38.071760000000005</v>
      </c>
      <c r="C40" s="11"/>
    </row>
    <row r="41" spans="1:3" ht="12" customHeight="1">
      <c r="A41" s="18" t="s">
        <v>15</v>
      </c>
      <c r="B41" s="5">
        <f>SUM(B42:B42)</f>
        <v>226.224</v>
      </c>
      <c r="C41" s="20"/>
    </row>
    <row r="42" spans="1:2" ht="12" customHeight="1">
      <c r="A42" s="12" t="s">
        <v>31</v>
      </c>
      <c r="B42" s="7">
        <v>226.224</v>
      </c>
    </row>
    <row r="43" spans="1:2" ht="12" customHeight="1" thickBot="1">
      <c r="A43" s="18" t="s">
        <v>32</v>
      </c>
      <c r="B43" s="2">
        <f>+B32+B34</f>
        <v>871.20003</v>
      </c>
    </row>
    <row r="44" ht="12" customHeight="1" thickTop="1">
      <c r="A44" s="18"/>
    </row>
    <row r="45" ht="12" customHeight="1">
      <c r="A45" s="18"/>
    </row>
    <row r="46" ht="12" customHeight="1">
      <c r="A46" s="18" t="s">
        <v>33</v>
      </c>
    </row>
    <row r="47" ht="12" customHeight="1">
      <c r="A47" s="18" t="s">
        <v>34</v>
      </c>
    </row>
    <row r="48" spans="1:2" ht="12" customHeight="1">
      <c r="A48" s="18" t="s">
        <v>35</v>
      </c>
      <c r="B48" s="8">
        <f>SUM(B49:B50)</f>
        <v>336.17698</v>
      </c>
    </row>
    <row r="49" spans="1:2" ht="12" customHeight="1">
      <c r="A49" s="12" t="s">
        <v>36</v>
      </c>
      <c r="B49" s="7">
        <v>266.28571</v>
      </c>
    </row>
    <row r="50" spans="1:2" ht="12" customHeight="1">
      <c r="A50" s="12" t="s">
        <v>37</v>
      </c>
      <c r="B50" s="7">
        <v>69.89127</v>
      </c>
    </row>
    <row r="51" spans="1:2" ht="12" customHeight="1">
      <c r="A51" s="18" t="s">
        <v>38</v>
      </c>
      <c r="B51" s="11">
        <f>SUM(B52:B53)</f>
        <v>168</v>
      </c>
    </row>
    <row r="52" spans="1:2" ht="12" customHeight="1">
      <c r="A52" s="12" t="s">
        <v>39</v>
      </c>
      <c r="B52" s="7">
        <v>16</v>
      </c>
    </row>
    <row r="53" spans="1:2" ht="12" customHeight="1">
      <c r="A53" s="12" t="s">
        <v>40</v>
      </c>
      <c r="B53" s="7">
        <v>152</v>
      </c>
    </row>
    <row r="54" spans="1:2" ht="12" customHeight="1" thickBot="1">
      <c r="A54" s="18" t="s">
        <v>41</v>
      </c>
      <c r="B54" s="4">
        <f>+B48+B51</f>
        <v>504.17698</v>
      </c>
    </row>
    <row r="55" ht="12" customHeight="1" thickTop="1">
      <c r="A55" s="12"/>
    </row>
    <row r="56" ht="12" customHeight="1">
      <c r="A56" s="18" t="s">
        <v>42</v>
      </c>
    </row>
    <row r="57" spans="1:3" ht="12" customHeight="1">
      <c r="A57" s="19" t="s">
        <v>43</v>
      </c>
      <c r="B57" s="6">
        <f>SUM(B58:B59)</f>
        <v>336.17698</v>
      </c>
      <c r="C57" s="20"/>
    </row>
    <row r="58" spans="1:2" ht="12" customHeight="1">
      <c r="A58" s="12" t="s">
        <v>44</v>
      </c>
      <c r="B58" s="7">
        <v>266.28571</v>
      </c>
    </row>
    <row r="59" spans="1:2" ht="12.75">
      <c r="A59" s="21" t="s">
        <v>45</v>
      </c>
      <c r="B59" s="7">
        <v>69.89127</v>
      </c>
    </row>
    <row r="60" spans="1:2" ht="12.75">
      <c r="A60" s="19" t="s">
        <v>46</v>
      </c>
      <c r="B60" s="11">
        <f>SUM(B61:B62)</f>
        <v>168</v>
      </c>
    </row>
    <row r="61" spans="1:2" ht="12.75">
      <c r="A61" s="21" t="s">
        <v>47</v>
      </c>
      <c r="B61" s="7">
        <v>16</v>
      </c>
    </row>
    <row r="62" spans="1:2" ht="12.75">
      <c r="A62" s="21" t="s">
        <v>48</v>
      </c>
      <c r="B62" s="7">
        <v>152</v>
      </c>
    </row>
    <row r="63" spans="1:2" ht="13.5" thickBot="1">
      <c r="A63" s="18" t="s">
        <v>41</v>
      </c>
      <c r="B63" s="4">
        <f>+B57+B60</f>
        <v>504.17698</v>
      </c>
    </row>
    <row r="64" spans="1:2" ht="13.5" thickTop="1">
      <c r="A64" s="18"/>
      <c r="B64" s="8"/>
    </row>
    <row r="65" spans="1:2" ht="12">
      <c r="A65" s="22"/>
      <c r="B65" s="8"/>
    </row>
    <row r="66" spans="1:2" ht="12">
      <c r="A66" s="22"/>
      <c r="B66" s="8"/>
    </row>
    <row r="67" spans="1:2" ht="12">
      <c r="A67" s="22"/>
      <c r="B67" s="8"/>
    </row>
    <row r="68" spans="1:2" ht="12">
      <c r="A68" s="22"/>
      <c r="B68" s="8"/>
    </row>
    <row r="69" spans="1:2" ht="12">
      <c r="A69" s="22"/>
      <c r="B69" s="8"/>
    </row>
    <row r="70" spans="1:2" ht="12">
      <c r="A70" s="22"/>
      <c r="B70" s="8"/>
    </row>
    <row r="71" spans="1:2" ht="12">
      <c r="A71" s="22"/>
      <c r="B71" s="8"/>
    </row>
    <row r="72" spans="1:2" ht="12">
      <c r="A72" s="22"/>
      <c r="B72" s="8"/>
    </row>
    <row r="73" ht="12">
      <c r="B73" s="8"/>
    </row>
    <row r="74" ht="12">
      <c r="B74" s="8"/>
    </row>
    <row r="75" ht="12">
      <c r="B75" s="8"/>
    </row>
    <row r="76" ht="12">
      <c r="B76" s="8"/>
    </row>
    <row r="79" ht="16.5" customHeight="1"/>
    <row r="80" spans="2:3" ht="12">
      <c r="B80" s="9"/>
      <c r="C80" s="23"/>
    </row>
    <row r="81" spans="2:3" ht="12">
      <c r="B81" s="9"/>
      <c r="C81" s="23"/>
    </row>
    <row r="82" spans="2:3" ht="12">
      <c r="B82" s="9"/>
      <c r="C82" s="23"/>
    </row>
    <row r="84" ht="12">
      <c r="A84" s="24"/>
    </row>
  </sheetData>
  <sheetProtection/>
  <mergeCells count="5">
    <mergeCell ref="A1:C1"/>
    <mergeCell ref="A3:B3"/>
    <mergeCell ref="A5:B5"/>
    <mergeCell ref="A2:B2"/>
    <mergeCell ref="A4:B4"/>
  </mergeCells>
  <printOptions horizontalCentered="1"/>
  <pageMargins left="0" right="0" top="0" bottom="0.5905511811023623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H36" sqref="H36"/>
    </sheetView>
  </sheetViews>
  <sheetFormatPr defaultColWidth="11.421875" defaultRowHeight="12.75"/>
  <cols>
    <col min="1" max="1" width="7.28125" style="32" customWidth="1"/>
    <col min="2" max="2" width="9.00390625" style="32" customWidth="1"/>
    <col min="3" max="3" width="44.140625" style="32" customWidth="1"/>
    <col min="4" max="4" width="14.421875" style="32" customWidth="1"/>
    <col min="5" max="5" width="3.8515625" style="32" customWidth="1"/>
    <col min="6" max="6" width="11.421875" style="33" customWidth="1"/>
    <col min="7" max="8" width="11.421875" style="32" customWidth="1"/>
    <col min="9" max="9" width="2.421875" style="32" customWidth="1"/>
    <col min="10" max="16384" width="11.421875" style="32" customWidth="1"/>
  </cols>
  <sheetData>
    <row r="1" spans="1:5" ht="15">
      <c r="A1" s="59"/>
      <c r="B1" s="59"/>
      <c r="C1" s="59"/>
      <c r="D1" s="59"/>
      <c r="E1" s="31"/>
    </row>
    <row r="2" spans="1:5" ht="15" customHeight="1">
      <c r="A2" s="56" t="s">
        <v>74</v>
      </c>
      <c r="B2" s="56"/>
      <c r="C2" s="56"/>
      <c r="D2" s="56"/>
      <c r="E2" s="34"/>
    </row>
    <row r="3" spans="1:5" ht="15" customHeight="1">
      <c r="A3" s="57" t="s">
        <v>72</v>
      </c>
      <c r="B3" s="57"/>
      <c r="C3" s="57"/>
      <c r="D3" s="57"/>
      <c r="E3" s="49"/>
    </row>
    <row r="4" spans="1:5" ht="15" customHeight="1">
      <c r="A4" s="57" t="s">
        <v>76</v>
      </c>
      <c r="B4" s="57"/>
      <c r="C4" s="57"/>
      <c r="D4" s="57"/>
      <c r="E4" s="49"/>
    </row>
    <row r="5" spans="1:5" ht="15" customHeight="1">
      <c r="A5" s="58" t="s">
        <v>78</v>
      </c>
      <c r="B5" s="58"/>
      <c r="C5" s="58"/>
      <c r="D5" s="58"/>
      <c r="E5" s="50"/>
    </row>
    <row r="6" spans="1:5" ht="15" customHeight="1">
      <c r="A6" s="35"/>
      <c r="B6" s="35"/>
      <c r="C6" s="35"/>
      <c r="D6" s="35"/>
      <c r="E6" s="35"/>
    </row>
    <row r="7" spans="1:5" ht="15" customHeight="1">
      <c r="A7" s="36"/>
      <c r="B7" s="36"/>
      <c r="C7" s="36"/>
      <c r="D7" s="37"/>
      <c r="E7" s="36"/>
    </row>
    <row r="8" spans="1:5" ht="15">
      <c r="A8" s="54" t="s">
        <v>60</v>
      </c>
      <c r="B8" s="54"/>
      <c r="C8" s="54"/>
      <c r="D8" s="38"/>
      <c r="E8" s="38"/>
    </row>
    <row r="9" spans="1:5" ht="15" customHeight="1">
      <c r="A9" s="54" t="s">
        <v>61</v>
      </c>
      <c r="B9" s="54"/>
      <c r="C9" s="54"/>
      <c r="D9" s="8">
        <f>+D10+D11</f>
        <v>1168.08197</v>
      </c>
      <c r="E9" s="30"/>
    </row>
    <row r="10" spans="1:5" ht="15" customHeight="1">
      <c r="A10" s="55" t="s">
        <v>51</v>
      </c>
      <c r="B10" s="55"/>
      <c r="C10" s="55"/>
      <c r="D10" s="7">
        <v>964.89194</v>
      </c>
      <c r="E10" s="40"/>
    </row>
    <row r="11" spans="1:5" ht="15" customHeight="1">
      <c r="A11" s="55" t="s">
        <v>0</v>
      </c>
      <c r="B11" s="55"/>
      <c r="C11" s="55"/>
      <c r="D11" s="10">
        <v>203.19003</v>
      </c>
      <c r="E11" s="40"/>
    </row>
    <row r="12" spans="1:5" ht="15">
      <c r="A12" s="54" t="s">
        <v>62</v>
      </c>
      <c r="B12" s="54"/>
      <c r="C12" s="54"/>
      <c r="D12" s="41"/>
      <c r="E12" s="38"/>
    </row>
    <row r="13" spans="1:5" ht="15" customHeight="1">
      <c r="A13" s="54" t="s">
        <v>73</v>
      </c>
      <c r="B13" s="54"/>
      <c r="C13" s="54"/>
      <c r="D13" s="43">
        <f>SUM(D14:D16)</f>
        <v>854.10211</v>
      </c>
      <c r="E13" s="39"/>
    </row>
    <row r="14" spans="1:5" ht="15" customHeight="1">
      <c r="A14" s="55" t="s">
        <v>52</v>
      </c>
      <c r="B14" s="55"/>
      <c r="C14" s="55"/>
      <c r="D14" s="7">
        <v>488.33267</v>
      </c>
      <c r="E14" s="40"/>
    </row>
    <row r="15" spans="1:5" ht="15" customHeight="1">
      <c r="A15" s="55" t="s">
        <v>53</v>
      </c>
      <c r="B15" s="55"/>
      <c r="C15" s="55"/>
      <c r="D15" s="7">
        <v>360.89842</v>
      </c>
      <c r="E15" s="40"/>
    </row>
    <row r="16" spans="1:5" ht="15" customHeight="1">
      <c r="A16" s="55" t="s">
        <v>54</v>
      </c>
      <c r="B16" s="55"/>
      <c r="C16" s="55"/>
      <c r="D16" s="10">
        <v>4.871020000000001</v>
      </c>
      <c r="E16" s="40"/>
    </row>
    <row r="17" spans="1:5" ht="15.75" customHeight="1" thickBot="1">
      <c r="A17" s="54" t="s">
        <v>63</v>
      </c>
      <c r="B17" s="54"/>
      <c r="C17" s="54"/>
      <c r="D17" s="44">
        <f>+D9-D13</f>
        <v>313.9798599999999</v>
      </c>
      <c r="E17" s="39"/>
    </row>
    <row r="18" spans="1:5" ht="15.75" thickTop="1">
      <c r="A18" s="54" t="s">
        <v>49</v>
      </c>
      <c r="B18" s="54"/>
      <c r="C18" s="54"/>
      <c r="D18" s="41"/>
      <c r="E18" s="38"/>
    </row>
    <row r="19" spans="1:5" ht="15" customHeight="1">
      <c r="A19" s="54" t="s">
        <v>64</v>
      </c>
      <c r="B19" s="54"/>
      <c r="C19" s="54"/>
      <c r="D19" s="43">
        <f>SUM(D20:D20)</f>
        <v>11.08146</v>
      </c>
      <c r="E19" s="39"/>
    </row>
    <row r="20" spans="1:5" ht="15" customHeight="1">
      <c r="A20" s="55" t="s">
        <v>55</v>
      </c>
      <c r="B20" s="55"/>
      <c r="C20" s="55"/>
      <c r="D20" s="29">
        <v>11.08146</v>
      </c>
      <c r="E20" s="45"/>
    </row>
    <row r="21" spans="1:5" ht="15" customHeight="1">
      <c r="A21" s="54" t="s">
        <v>65</v>
      </c>
      <c r="B21" s="54"/>
      <c r="C21" s="54"/>
      <c r="D21" s="46">
        <f>+D17+D19</f>
        <v>325.0613199999999</v>
      </c>
      <c r="E21" s="39"/>
    </row>
    <row r="22" spans="1:5" ht="15" customHeight="1">
      <c r="A22" s="34"/>
      <c r="B22" s="34"/>
      <c r="C22" s="34"/>
      <c r="D22" s="48"/>
      <c r="E22" s="47"/>
    </row>
    <row r="23" spans="1:5" ht="15.75" customHeight="1">
      <c r="A23" s="54" t="s">
        <v>66</v>
      </c>
      <c r="B23" s="54"/>
      <c r="C23" s="54"/>
      <c r="D23" s="43">
        <f>SUM(D24:D25)</f>
        <v>1.44389</v>
      </c>
      <c r="E23" s="39"/>
    </row>
    <row r="24" spans="1:5" ht="15">
      <c r="A24" s="55" t="s">
        <v>56</v>
      </c>
      <c r="B24" s="55"/>
      <c r="C24" s="55"/>
      <c r="D24" s="7">
        <v>0.10409</v>
      </c>
      <c r="E24" s="40"/>
    </row>
    <row r="25" spans="1:5" ht="15" customHeight="1">
      <c r="A25" s="55" t="s">
        <v>57</v>
      </c>
      <c r="B25" s="55"/>
      <c r="C25" s="55"/>
      <c r="D25" s="7">
        <v>1.3397999999999999</v>
      </c>
      <c r="E25" s="40"/>
    </row>
    <row r="26" spans="1:5" ht="15" customHeight="1">
      <c r="A26" s="54" t="s">
        <v>67</v>
      </c>
      <c r="B26" s="54"/>
      <c r="C26" s="54"/>
      <c r="D26" s="11">
        <f>+D21-D23</f>
        <v>323.6174299999999</v>
      </c>
      <c r="E26" s="39"/>
    </row>
    <row r="27" spans="1:11" ht="15" customHeight="1">
      <c r="A27" s="34"/>
      <c r="B27" s="34"/>
      <c r="C27" s="34"/>
      <c r="D27" s="7"/>
      <c r="E27" s="47"/>
      <c r="F27" s="54"/>
      <c r="G27" s="54"/>
      <c r="H27" s="33"/>
      <c r="I27" s="33"/>
      <c r="J27" s="33"/>
      <c r="K27" s="33"/>
    </row>
    <row r="28" spans="1:5" ht="15" customHeight="1">
      <c r="A28" s="54" t="s">
        <v>68</v>
      </c>
      <c r="B28" s="54"/>
      <c r="C28" s="54"/>
      <c r="D28" s="7">
        <v>97.39343</v>
      </c>
      <c r="E28" s="39"/>
    </row>
    <row r="29" spans="1:5" ht="15" customHeight="1">
      <c r="A29" s="55" t="s">
        <v>58</v>
      </c>
      <c r="B29" s="55"/>
      <c r="C29" s="55"/>
      <c r="D29" s="10">
        <v>97.39343</v>
      </c>
      <c r="E29" s="40"/>
    </row>
    <row r="30" spans="1:5" ht="15" customHeight="1">
      <c r="A30" s="54" t="s">
        <v>71</v>
      </c>
      <c r="B30" s="54"/>
      <c r="C30" s="54"/>
      <c r="D30" s="7">
        <v>226.224</v>
      </c>
      <c r="E30" s="39"/>
    </row>
    <row r="31" spans="1:5" ht="15" customHeight="1">
      <c r="A31" s="54" t="s">
        <v>69</v>
      </c>
      <c r="B31" s="54"/>
      <c r="C31" s="54"/>
      <c r="D31" s="7">
        <v>0</v>
      </c>
      <c r="E31" s="39"/>
    </row>
    <row r="32" spans="1:5" ht="15" customHeight="1">
      <c r="A32" s="54" t="s">
        <v>70</v>
      </c>
      <c r="B32" s="54"/>
      <c r="C32" s="54"/>
      <c r="D32" s="7">
        <v>0</v>
      </c>
      <c r="E32" s="39"/>
    </row>
    <row r="33" spans="1:5" ht="15" customHeight="1" thickBot="1">
      <c r="A33" s="54" t="s">
        <v>50</v>
      </c>
      <c r="B33" s="54"/>
      <c r="C33" s="54"/>
      <c r="D33" s="4">
        <f>+D30+D31-D32</f>
        <v>226.224</v>
      </c>
      <c r="E33" s="47"/>
    </row>
    <row r="34" ht="15.75" thickTop="1">
      <c r="D34" s="42"/>
    </row>
    <row r="39" ht="15"/>
  </sheetData>
  <sheetProtection/>
  <mergeCells count="30">
    <mergeCell ref="A2:D2"/>
    <mergeCell ref="A3:D3"/>
    <mergeCell ref="A4:D4"/>
    <mergeCell ref="A5:D5"/>
    <mergeCell ref="A1:D1"/>
    <mergeCell ref="F27:G27"/>
    <mergeCell ref="A19:C19"/>
    <mergeCell ref="A9:C9"/>
    <mergeCell ref="A18:C18"/>
    <mergeCell ref="A15:C15"/>
    <mergeCell ref="A8:C8"/>
    <mergeCell ref="A13:C13"/>
    <mergeCell ref="A23:C23"/>
    <mergeCell ref="A11:C11"/>
    <mergeCell ref="A14:C14"/>
    <mergeCell ref="A17:C17"/>
    <mergeCell ref="A26:C26"/>
    <mergeCell ref="A25:C25"/>
    <mergeCell ref="A12:C12"/>
    <mergeCell ref="A21:C21"/>
    <mergeCell ref="A20:C20"/>
    <mergeCell ref="A10:C10"/>
    <mergeCell ref="A24:C24"/>
    <mergeCell ref="A16:C16"/>
    <mergeCell ref="A28:C28"/>
    <mergeCell ref="A30:C30"/>
    <mergeCell ref="A31:C31"/>
    <mergeCell ref="A33:C33"/>
    <mergeCell ref="A32:C32"/>
    <mergeCell ref="A29:C29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Alfredo Morales Martinez</cp:lastModifiedBy>
  <cp:lastPrinted>2023-09-13T23:31:30Z</cp:lastPrinted>
  <dcterms:created xsi:type="dcterms:W3CDTF">2006-05-17T00:09:33Z</dcterms:created>
  <dcterms:modified xsi:type="dcterms:W3CDTF">2023-09-13T23:32:49Z</dcterms:modified>
  <cp:category/>
  <cp:version/>
  <cp:contentType/>
  <cp:contentStatus/>
</cp:coreProperties>
</file>