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STADOS FINANCIEROS\Estados Financieros 2023\7. Julio 2023\"/>
    </mc:Choice>
  </mc:AlternateContent>
  <xr:revisionPtr revIDLastSave="0" documentId="13_ncr:1_{81F5DE35-2CB7-4A96-954F-2C38315D56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98" i="3" l="1"/>
  <c r="E42" i="3" l="1"/>
  <c r="E54" i="3" l="1"/>
  <c r="E82" i="3"/>
  <c r="E38" i="3" l="1"/>
  <c r="E28" i="3"/>
  <c r="E75" i="3"/>
  <c r="E85" i="3" s="1"/>
  <c r="C66" i="3"/>
  <c r="E90" i="3" l="1"/>
  <c r="E99" i="3" s="1"/>
  <c r="E21" i="3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<sst xmlns="http://schemas.openxmlformats.org/spreadsheetml/2006/main" count="75" uniqueCount="72">
  <si>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</si>
  <si>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</si>
  <si>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</si>
  <si>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</si>
  <si>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</si>
  <si>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</si>
  <si>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</si>
  <si>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</si>
  <si>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</si>
  <si>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</si>
  <si>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</si>
  <si>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</si>
  <si>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</si>
  <si>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</si>
  <si>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</si>
  <si>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</si>
  <si>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</si>
  <si>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</si>
  <si>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</si>
  <si>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</si>
  <si>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</si>
  <si>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</si>
  <si>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</si>
  <si>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</si>
  <si>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</si>
  <si>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</si>
  <si>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</si>
  <si>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</si>
  <si>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</si>
  <si>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</si>
  <si>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</si>
  <si>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</si>
  <si>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</si>
  <si>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</si>
  <si>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</si>
  <si>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</si>
  <si>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</si>
  <si>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</si>
  <si>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</si>
  <si>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</si>
  <si>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</si>
  <si>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</si>
  <si>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</si>
  <si>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</si>
  <si>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</si>
  <si>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</si>
  <si>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</si>
  <si>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</si>
  <si>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</si>
  <si>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</si>
  <si>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</si>
  <si>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</si>
  <si>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</si>
  <si>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</si>
  <si>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</si>
  <si>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</si>
  <si>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</si>
  <si>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</si>
  <si>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</si>
  <si>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</si>
  <si>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</si>
  <si>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</si>
  <si>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</si>
  <si>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</si>
  <si>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</si>
  <si>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</si>
  <si>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</si>
  <si>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</si>
  <si>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</si>
  <si>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</si>
  <si>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</si>
  <si>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julio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</si>
</sst>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87" zoomScaleNormal="87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(150+282402.82)/1000</f>
        <v>282.55282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661489.66/1000</f>
        <v>661.48966000000007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46775.81/1000</f>
        <v>46.77581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8502.55/1000</f>
        <v>8.5025499999999994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33781.54/1000</f>
        <v>33.78154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20633.25/1000</f>
        <v>20.63325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1059.7356300000001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48217.96/1000</f>
        <v>48.217959999999998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53589.75/1000</f>
        <v>53.589750000000002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821404.6/1000</f>
        <v>821.40459999999996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116026.14/1000</f>
        <v>116.02614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1039.2384500000001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2098.97408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130016.72/1000</f>
        <v>130.01671999999999</v>
      </c>
      <c r="F35" s="9"/>
      <c r="G35" s="4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261768.06/1000</f>
        <v>261.76805999999999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391.78477999999996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540243.56/1000</f>
        <v>540.24356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1646.5503600000002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2098.97408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julio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316520.59/1000</f>
        <v>316.52059000000003</v>
      </c>
    </row>
    <row r="74" spans="3:5">
      <c r="C74" s="27" t="s">
        <v>43</v>
      </c>
      <c r="D74" s="27"/>
      <c r="E74" s="22">
        <f>17217.45/1000</f>
        <v>17.217449999999999</v>
      </c>
    </row>
    <row r="75" spans="3:5">
      <c r="C75" s="27"/>
      <c r="D75" s="27"/>
      <c r="E75" s="29">
        <f>SUM(E73:E74)</f>
        <v>333.73804000000001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183115.61/1000</f>
        <v>183.11560999999998</v>
      </c>
    </row>
    <row r="79" spans="3:5" ht="14.5" customHeight="1">
      <c r="C79" s="27" t="s">
        <v>47</v>
      </c>
      <c r="D79" s="27"/>
      <c r="E79" s="54">
        <f>46672.59/1000</f>
        <v>46.67259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9260.3/1000</f>
        <v>9.2602999999999991</v>
      </c>
    </row>
    <row r="82" spans="3:5">
      <c r="C82" s="27"/>
      <c r="D82" s="27"/>
      <c r="E82" s="38">
        <f>SUM(E78:E81)</f>
        <v>239.04849999999996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94.689540000000051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8791.15/1000</f>
        <v>8.79115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103.48069000000005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314.66/1000</f>
        <v>0.31466000000000005</v>
      </c>
    </row>
    <row r="94" spans="3:5">
      <c r="C94" s="27" t="s">
        <v>57</v>
      </c>
      <c r="D94" s="27"/>
      <c r="E94" s="8">
        <f>5.35/1000</f>
        <v>5.3499999999999997E-3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30893.5/1000</f>
        <v>30.8935</v>
      </c>
    </row>
    <row r="98" spans="3:6">
      <c r="C98" s="27"/>
      <c r="D98" s="27"/>
      <c r="E98" s="32">
        <f>+E93+E94+E97</f>
        <v>31.213509999999999</v>
      </c>
    </row>
    <row r="99" spans="3:6" ht="13">
      <c r="C99" s="30" t="s">
        <v>58</v>
      </c>
      <c r="D99" s="27"/>
      <c r="E99" s="39">
        <f>+E90-E98+E96</f>
        <v>72.267180000000053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2023-03-07T22:25:35Z</cp:lastPrinted>
  <dcterms:created xsi:type="dcterms:W3CDTF">2017-02-09T22:50:33Z</dcterms:created>
  <dcterms:modified xsi:type="dcterms:W3CDTF">2023-08-14T16:40:54Z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