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OS FINANCIEROS\Estados Financieros 2023\8. Agosto 2023\"/>
    </mc:Choice>
  </mc:AlternateContent>
  <xr:revisionPtr revIDLastSave="0" documentId="13_ncr:1_{D146D2E3-BE2A-4539-A8B7-69F7255048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3" i="3"/>
  <c r="E88" i="3"/>
  <c r="E81" i="3"/>
  <c r="E79" i="3"/>
  <c r="E78" i="3"/>
  <c r="E74" i="3"/>
  <c r="E73" i="3"/>
  <c r="E52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98" i="3" l="1"/>
  <c r="E42" i="3" l="1"/>
  <c r="E54" i="3" l="1"/>
  <c r="E82" i="3"/>
  <c r="E38" i="3" l="1"/>
  <c r="E28" i="3"/>
  <c r="E75" i="3"/>
  <c r="E85" i="3" s="1"/>
  <c r="C66" i="3"/>
  <c r="E90" i="3" l="1"/>
  <c r="E99" i="3" s="1"/>
  <c r="E21" i="3"/>
  <c r="E30" i="3" s="1"/>
  <c r="C63" i="3" l="1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<sst xmlns="http://schemas.openxmlformats.org/spreadsheetml/2006/main" count="75" uniqueCount="72">
  <si>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</si>
  <si>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</si>
  <si>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</si>
  <si>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</si>
  <si>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</si>
  <si>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</si>
  <si>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</si>
  <si>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</si>
  <si>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</si>
  <si>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</si>
  <si>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</si>
  <si>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</si>
  <si>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</si>
  <si>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</si>
  <si>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</si>
  <si>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</si>
  <si>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</si>
  <si>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</si>
  <si>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</si>
  <si>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</si>
  <si>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</si>
  <si>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</si>
  <si>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</si>
  <si>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</si>
  <si>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</si>
  <si>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</si>
  <si>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</si>
  <si>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</si>
  <si>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</si>
  <si>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</si>
  <si>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</si>
  <si>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</si>
  <si>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</si>
  <si>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</si>
  <si>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</si>
  <si>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</si>
  <si>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</si>
  <si>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</si>
  <si>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</si>
  <si>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</si>
  <si>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</si>
  <si>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</si>
  <si>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</si>
  <si>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</si>
  <si>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</si>
  <si>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</si>
  <si>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</si>
  <si>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</si>
  <si>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</si>
  <si>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</si>
  <si>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</si>
  <si>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</si>
  <si>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</si>
  <si>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</si>
  <si>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</si>
  <si>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</si>
  <si>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</si>
  <si>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</si>
  <si>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</si>
  <si>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</si>
  <si>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</si>
  <si>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</si>
  <si>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</si>
  <si>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</si>
  <si>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</si>
  <si>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</si>
  <si>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</si>
  <si>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</si>
  <si>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</si>
  <si>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</si>
  <si>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</si>
  <si>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agosto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</si>
</sst>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zoomScale="87" zoomScaleNormal="87" workbookViewId="0">
      <selection activeCell="E104" sqref="E104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(150+221382.32)/1000</f>
        <v>221.53232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723214.52/1000</f>
        <v>723.21451999999999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50130.09/1000</f>
        <v>50.130089999999996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5984.28/1000</f>
        <v>5.98428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39474.77/1000</f>
        <v>39.474769999999999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28230.78/1000</f>
        <v>28.230779999999999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1074.5667600000002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45917.73/1000</f>
        <v>45.917730000000006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50680.19/1000</f>
        <v>50.680190000000003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821953.87/1000</f>
        <v>821.95387000000005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111975.63/1000</f>
        <v>111.97563000000001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1030.5274200000001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2105.0941800000001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66918.07/1000</f>
        <v>66.91807</v>
      </c>
      <c r="F35" s="9"/>
      <c r="G35" s="42"/>
      <c r="H35" s="10"/>
      <c r="I35" s="10"/>
      <c r="J35" s="10"/>
      <c r="K35" s="2"/>
    </row>
    <row r="36" spans="3:11" hidden="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281049.08/1000</f>
        <v>281.04908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347.96715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590181.29/1000</f>
        <v>590.18128999999999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1696.4880900000001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2105.0941800000001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agosto 2023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249247.45/1000</f>
        <v>249.24745000000001</v>
      </c>
    </row>
    <row r="74" spans="3:5">
      <c r="C74" s="27" t="s">
        <v>43</v>
      </c>
      <c r="D74" s="27"/>
      <c r="E74" s="22">
        <f>17529.88/1000</f>
        <v>17.529880000000002</v>
      </c>
    </row>
    <row r="75" spans="3:5">
      <c r="C75" s="27"/>
      <c r="D75" s="27"/>
      <c r="E75" s="29">
        <f>SUM(E73:E74)</f>
        <v>266.77733000000001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146305.66/1000</f>
        <v>146.30566000000002</v>
      </c>
    </row>
    <row r="79" spans="3:5" ht="14.5" customHeight="1">
      <c r="C79" s="27" t="s">
        <v>47</v>
      </c>
      <c r="D79" s="27"/>
      <c r="E79" s="54">
        <f>47188.28/1000</f>
        <v>47.188279999999999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9260.3/1000</f>
        <v>9.2602999999999991</v>
      </c>
    </row>
    <row r="82" spans="3:5">
      <c r="C82" s="27"/>
      <c r="D82" s="27"/>
      <c r="E82" s="38">
        <f>SUM(E78:E81)</f>
        <v>202.75424000000001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64.023089999999996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7720.95/1000</f>
        <v>7.7209500000000002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71.744039999999998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480.27/1000</f>
        <v>0.48026999999999997</v>
      </c>
    </row>
    <row r="94" spans="3:5">
      <c r="C94" s="27" t="s">
        <v>57</v>
      </c>
      <c r="D94" s="27"/>
      <c r="E94" s="8">
        <v>0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21326.04/1000</f>
        <v>21.326040000000003</v>
      </c>
    </row>
    <row r="98" spans="3:6">
      <c r="C98" s="27"/>
      <c r="D98" s="27"/>
      <c r="E98" s="32">
        <f>+E93+E94+E97</f>
        <v>21.806310000000003</v>
      </c>
    </row>
    <row r="99" spans="3:6" ht="13">
      <c r="C99" s="30" t="s">
        <v>58</v>
      </c>
      <c r="D99" s="27"/>
      <c r="E99" s="39">
        <f>+E90-E98+E96</f>
        <v>49.937729999999995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2023-09-11T23:05:21Z</cp:lastPrinted>
  <dcterms:created xsi:type="dcterms:W3CDTF">2017-02-09T22:50:33Z</dcterms:created>
  <dcterms:modified xsi:type="dcterms:W3CDTF">2023-09-11T23:19:11Z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