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3040" windowHeight="8616"/>
  </bookViews>
  <sheets>
    <sheet name="BG " sheetId="3" r:id="rId1"/>
    <sheet name="ER " sheetId="4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29" i="4" l="1"/>
  <c r="E16" i="4"/>
  <c r="D36" i="3"/>
  <c r="D23" i="3"/>
  <c r="D27" i="3"/>
  <c r="D14" i="3"/>
  <c r="D8" i="3"/>
  <c r="E23" i="4" l="1"/>
  <c r="E30" i="4" s="1"/>
  <c r="E34" i="4" s="1"/>
  <c r="E36" i="4" s="1"/>
  <c r="D31" i="3"/>
  <c r="D37" i="3" s="1"/>
  <c r="D20" i="3"/>
  <c r="D38" i="3" l="1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<sst xmlns="http://schemas.openxmlformats.org/spreadsheetml/2006/main" count="63" uniqueCount="55">
  <si>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</si>
  <si>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</si>
  <si>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(Expresados en miles de Dólares de los Estados Unidos de América)</t>
  </si>
  <si>
    <t xml:space="preserve">Activo  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</si>
  <si>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</si>
  <si>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</si>
  <si>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</si>
  <si>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</si>
  <si>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</si>
  <si>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</si>
  <si>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</si>
  <si>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</si>
  <si>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</si>
  <si>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</si>
  <si>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</si>
  <si>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</si>
  <si>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</si>
  <si>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</si>
  <si>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</si>
  <si>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</si>
  <si>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</si>
  <si>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</si>
  <si>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</si>
  <si>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</si>
  <si>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</si>
  <si>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</si>
  <si>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</si>
  <si>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</si>
  <si>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</si>
  <si>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</si>
  <si>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</si>
  <si>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</si>
  <si>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</si>
  <si>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</si>
  <si>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</si>
  <si>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</si>
  <si>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</si>
  <si>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</si>
  <si>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</si>
  <si>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</si>
  <si>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</si>
  <si>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</si>
  <si>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</si>
  <si>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</si>
  <si>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</si>
  <si>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</si>
  <si>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</si>
  <si>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</si>
  <si>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</si>
  <si>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</si>
  <si>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</si>
  <si>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</si>
  <si>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 US$</t>
  </si>
  <si>
    <t>Por los períodos del 1 de enero al 31 de agosto de 2023</t>
  </si>
  <si>
    <t>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</si>
</sst>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0" borderId="0" xfId="1" applyFon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43" fontId="0" fillId="0" borderId="2" xfId="1" applyFont="1" applyBorder="1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6" fillId="0" borderId="1" xfId="3" applyNumberFormat="1" applyFont="1" applyBorder="1"/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5" fontId="0" fillId="0" borderId="0" xfId="3" applyNumberFormat="1" applyFon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165" fontId="6" fillId="0" borderId="3" xfId="3" applyNumberFormat="1" applyFont="1" applyBorder="1"/>
    <xf numFmtId="0" fontId="3" fillId="0" borderId="0" xfId="0" applyFont="1" applyAlignment="1">
      <alignment horizontal="left" vertical="center" indent="1"/>
    </xf>
    <xf numFmtId="165" fontId="6" fillId="0" borderId="4" xfId="3" applyNumberFormat="1" applyFont="1" applyBorder="1"/>
    <xf numFmtId="0" fontId="2" fillId="2" borderId="0" xfId="0" applyFont="1" applyFill="1" applyAlignment="1">
      <alignment vertical="center"/>
    </xf>
    <xf numFmtId="165" fontId="6" fillId="0" borderId="5" xfId="3" applyNumberFormat="1" applyFont="1" applyBorder="1"/>
    <xf numFmtId="0" fontId="2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6" fillId="0" borderId="0" xfId="0" applyFont="1"/>
    <xf numFmtId="165" fontId="0" fillId="0" borderId="0" xfId="7" applyNumberFormat="1" applyFont="1"/>
    <xf numFmtId="165" fontId="0" fillId="0" borderId="3" xfId="0" applyNumberFormat="1" applyBorder="1"/>
    <xf numFmtId="165" fontId="0" fillId="0" borderId="3" xfId="7" applyNumberFormat="1" applyFont="1" applyBorder="1"/>
    <xf numFmtId="165" fontId="0" fillId="0" borderId="4" xfId="7" applyNumberFormat="1" applyFont="1" applyBorder="1"/>
    <xf numFmtId="43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</cellXfs>
  <cellStyles count="15">
    <cellStyle name="Millares" xfId="1" builtinId="3"/>
    <cellStyle name="Millares 2" xfId="7"/>
    <cellStyle name="Millares 3" xfId="9"/>
    <cellStyle name="Millares 4" xfId="13"/>
    <cellStyle name="Millares 5" xfId="4"/>
    <cellStyle name="Millares 6" xfId="3"/>
    <cellStyle name="Moneda 2" xfId="6"/>
    <cellStyle name="Moneda 2 2" xfId="14"/>
    <cellStyle name="Moneda 3" xfId="8"/>
    <cellStyle name="Moneda 4" xfId="5"/>
    <cellStyle name="Normal" xfId="0" builtinId="0"/>
    <cellStyle name="Normal 2" xfId="10"/>
    <cellStyle name="Normal 41" xfId="11"/>
    <cellStyle name="Normal 5" xfId="1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43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42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463540" y="795464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44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69747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2316480</xdr:colOff>
      <xdr:row>44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421380" y="767270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workbookViewId="0">
      <selection activeCell="G12" sqref="G12"/>
    </sheetView>
  </sheetViews>
  <sheetFormatPr baseColWidth="10" defaultRowHeight="14.4" x14ac:dyDescent="0.3"/>
  <cols>
    <col min="1" max="1" width="11.5546875" style="10"/>
    <col min="2" max="2" width="58.88671875" bestFit="1" customWidth="1"/>
    <col min="3" max="3" width="4.6640625" bestFit="1" customWidth="1"/>
  </cols>
  <sheetData>
    <row r="1" spans="2:10" s="10" customFormat="1" x14ac:dyDescent="0.3">
      <c r="B1" s="45" t="s">
        <v>0</v>
      </c>
      <c r="C1" s="45"/>
      <c r="D1" s="45"/>
      <c r="E1" s="29"/>
      <c r="F1" s="29"/>
      <c r="G1" s="29"/>
      <c r="H1" s="29"/>
      <c r="I1" s="29"/>
      <c r="J1" s="1"/>
    </row>
    <row r="2" spans="2:10" s="10" customFormat="1" x14ac:dyDescent="0.3">
      <c r="B2" s="46" t="s">
        <v>1</v>
      </c>
      <c r="C2" s="46"/>
      <c r="D2" s="46"/>
      <c r="E2" s="29"/>
      <c r="F2" s="29"/>
      <c r="G2" s="29"/>
      <c r="H2" s="29"/>
      <c r="I2" s="29"/>
      <c r="J2" s="1"/>
    </row>
    <row r="3" spans="2:10" s="10" customFormat="1" x14ac:dyDescent="0.3">
      <c r="B3" s="45" t="s">
        <v>54</v>
      </c>
      <c r="C3" s="45"/>
      <c r="D3" s="45"/>
      <c r="E3" s="29"/>
      <c r="F3" s="29"/>
      <c r="G3" s="29"/>
      <c r="H3" s="29"/>
      <c r="I3" s="29"/>
      <c r="J3" s="1"/>
    </row>
    <row r="4" spans="2:10" s="10" customFormat="1" x14ac:dyDescent="0.3">
      <c r="B4" s="45" t="s">
        <v>2</v>
      </c>
      <c r="C4" s="45"/>
      <c r="D4" s="45"/>
      <c r="E4" s="29"/>
      <c r="F4" s="29"/>
      <c r="G4" s="29"/>
      <c r="H4" s="29"/>
      <c r="I4" s="29"/>
      <c r="J4" s="29"/>
    </row>
    <row r="5" spans="2:10" s="10" customFormat="1" x14ac:dyDescent="0.3"/>
    <row r="6" spans="2:10" s="10" customFormat="1" x14ac:dyDescent="0.3"/>
    <row r="7" spans="2:10" ht="18" x14ac:dyDescent="0.3">
      <c r="B7" s="12" t="s">
        <v>3</v>
      </c>
      <c r="C7" s="10"/>
      <c r="D7" s="10"/>
    </row>
    <row r="8" spans="2:10" x14ac:dyDescent="0.3">
      <c r="B8" s="22" t="s">
        <v>4</v>
      </c>
      <c r="C8" s="11" t="s">
        <v>6</v>
      </c>
      <c r="D8" s="13">
        <f>SUM(D9:D12)</f>
        <v>57268.550249999993</v>
      </c>
    </row>
    <row r="9" spans="2:10" x14ac:dyDescent="0.3">
      <c r="B9" s="14" t="s">
        <v>5</v>
      </c>
      <c r="C9" s="11"/>
      <c r="D9" s="16">
        <v>10593.82699</v>
      </c>
    </row>
    <row r="10" spans="2:10" x14ac:dyDescent="0.3">
      <c r="B10" s="14" t="s">
        <v>7</v>
      </c>
      <c r="C10" s="11"/>
      <c r="D10" s="16">
        <v>2140.6989199999998</v>
      </c>
    </row>
    <row r="11" spans="2:10" x14ac:dyDescent="0.3">
      <c r="B11" s="14" t="s">
        <v>8</v>
      </c>
      <c r="C11" s="11"/>
      <c r="D11" s="16">
        <v>1811.9642200000001</v>
      </c>
    </row>
    <row r="12" spans="2:10" x14ac:dyDescent="0.3">
      <c r="B12" s="17" t="s">
        <v>9</v>
      </c>
      <c r="C12" s="18"/>
      <c r="D12" s="16">
        <v>42722.060119999995</v>
      </c>
    </row>
    <row r="13" spans="2:10" x14ac:dyDescent="0.3">
      <c r="B13" s="18"/>
      <c r="C13" s="18"/>
      <c r="D13" s="16"/>
    </row>
    <row r="14" spans="2:10" x14ac:dyDescent="0.3">
      <c r="B14" s="22" t="s">
        <v>10</v>
      </c>
      <c r="C14" s="11"/>
      <c r="D14" s="19">
        <f>+D15+D16</f>
        <v>5120.1292000000003</v>
      </c>
    </row>
    <row r="15" spans="2:10" x14ac:dyDescent="0.3">
      <c r="B15" s="14" t="s">
        <v>11</v>
      </c>
      <c r="C15" s="11"/>
      <c r="D15" s="27">
        <v>1229.43866</v>
      </c>
    </row>
    <row r="16" spans="2:10" x14ac:dyDescent="0.3">
      <c r="B16" s="14" t="s">
        <v>12</v>
      </c>
      <c r="C16" s="11"/>
      <c r="D16" s="26">
        <v>3890.6905400000005</v>
      </c>
    </row>
    <row r="17" spans="2:4" x14ac:dyDescent="0.3">
      <c r="B17" s="11"/>
      <c r="C17" s="11"/>
      <c r="D17" s="16"/>
    </row>
    <row r="18" spans="2:4" x14ac:dyDescent="0.3">
      <c r="B18" s="22" t="s">
        <v>13</v>
      </c>
      <c r="C18" s="11"/>
      <c r="D18" s="16"/>
    </row>
    <row r="19" spans="2:4" x14ac:dyDescent="0.3">
      <c r="B19" s="20" t="s">
        <v>14</v>
      </c>
      <c r="C19" s="11"/>
      <c r="D19" s="16">
        <v>288.52375999999987</v>
      </c>
    </row>
    <row r="20" spans="2:4" ht="15" thickBot="1" x14ac:dyDescent="0.35">
      <c r="B20" s="24" t="s">
        <v>15</v>
      </c>
      <c r="C20" s="11" t="s">
        <v>6</v>
      </c>
      <c r="D20" s="21">
        <f>+D19+D8+D14</f>
        <v>62677.203209999992</v>
      </c>
    </row>
    <row r="21" spans="2:4" ht="15" thickTop="1" x14ac:dyDescent="0.3">
      <c r="B21" s="22"/>
      <c r="C21" s="22"/>
      <c r="D21" s="16"/>
    </row>
    <row r="22" spans="2:4" ht="18" x14ac:dyDescent="0.3">
      <c r="B22" s="12" t="s">
        <v>16</v>
      </c>
      <c r="C22" s="11"/>
      <c r="D22" s="16"/>
    </row>
    <row r="23" spans="2:4" x14ac:dyDescent="0.3">
      <c r="B23" s="22" t="s">
        <v>17</v>
      </c>
      <c r="C23" s="11" t="s">
        <v>52</v>
      </c>
      <c r="D23" s="13">
        <f>+D24+D25</f>
        <v>52038.442110000004</v>
      </c>
    </row>
    <row r="24" spans="2:4" x14ac:dyDescent="0.3">
      <c r="B24" s="14" t="s">
        <v>18</v>
      </c>
      <c r="C24" s="15"/>
      <c r="D24" s="16">
        <v>51937.187680000003</v>
      </c>
    </row>
    <row r="25" spans="2:4" x14ac:dyDescent="0.3">
      <c r="B25" s="14" t="s">
        <v>19</v>
      </c>
      <c r="C25" s="11"/>
      <c r="D25" s="16">
        <v>101.25443</v>
      </c>
    </row>
    <row r="26" spans="2:4" x14ac:dyDescent="0.3">
      <c r="B26" s="11"/>
      <c r="C26" s="11"/>
      <c r="D26" s="16"/>
    </row>
    <row r="27" spans="2:4" x14ac:dyDescent="0.3">
      <c r="B27" s="22" t="s">
        <v>20</v>
      </c>
      <c r="C27" s="11"/>
      <c r="D27" s="19">
        <f>SUM(D28:D30)</f>
        <v>1175.6553899999999</v>
      </c>
    </row>
    <row r="28" spans="2:4" x14ac:dyDescent="0.3">
      <c r="B28" s="14" t="s">
        <v>21</v>
      </c>
      <c r="C28" s="11"/>
      <c r="D28" s="16">
        <v>728.80399</v>
      </c>
    </row>
    <row r="29" spans="2:4" x14ac:dyDescent="0.3">
      <c r="B29" s="14" t="s">
        <v>22</v>
      </c>
      <c r="C29" s="11"/>
      <c r="D29" s="16">
        <v>93.452449999999999</v>
      </c>
    </row>
    <row r="30" spans="2:4" x14ac:dyDescent="0.3">
      <c r="B30" s="14" t="s">
        <v>19</v>
      </c>
      <c r="C30" s="11"/>
      <c r="D30" s="16">
        <v>353.39895000000001</v>
      </c>
    </row>
    <row r="31" spans="2:4" ht="15" thickBot="1" x14ac:dyDescent="0.35">
      <c r="B31" s="28" t="s">
        <v>23</v>
      </c>
      <c r="C31" s="22"/>
      <c r="D31" s="23">
        <f>+D23+D27</f>
        <v>53214.097500000003</v>
      </c>
    </row>
    <row r="32" spans="2:4" x14ac:dyDescent="0.3">
      <c r="B32" s="22"/>
      <c r="C32" s="11"/>
      <c r="D32" s="16"/>
    </row>
    <row r="33" spans="1:6" x14ac:dyDescent="0.3">
      <c r="B33" s="22" t="s">
        <v>24</v>
      </c>
      <c r="C33" s="11"/>
      <c r="D33" s="16"/>
    </row>
    <row r="34" spans="1:6" x14ac:dyDescent="0.3">
      <c r="B34" s="14" t="s">
        <v>25</v>
      </c>
      <c r="C34" s="11"/>
      <c r="D34" s="16">
        <v>6844.509</v>
      </c>
    </row>
    <row r="35" spans="1:6" x14ac:dyDescent="0.3">
      <c r="B35" s="20" t="s">
        <v>26</v>
      </c>
      <c r="C35" s="18"/>
      <c r="D35" s="16">
        <v>2618.5967100000007</v>
      </c>
    </row>
    <row r="36" spans="1:6" x14ac:dyDescent="0.3">
      <c r="B36" s="24" t="s">
        <v>27</v>
      </c>
      <c r="C36" s="22"/>
      <c r="D36" s="19">
        <f>+D34+D35</f>
        <v>9463.1057099999998</v>
      </c>
    </row>
    <row r="37" spans="1:6" ht="15" thickBot="1" x14ac:dyDescent="0.35">
      <c r="B37" s="24" t="s">
        <v>28</v>
      </c>
      <c r="C37" s="11" t="s">
        <v>6</v>
      </c>
      <c r="D37" s="21">
        <f>+D31+D36</f>
        <v>62677.203210000007</v>
      </c>
    </row>
    <row r="38" spans="1:6" ht="15" thickTop="1" x14ac:dyDescent="0.3">
      <c r="B38" s="24"/>
      <c r="C38" s="11"/>
      <c r="D38" s="16">
        <f>+D20-D37</f>
        <v>0</v>
      </c>
    </row>
    <row r="39" spans="1:6" ht="15" thickBot="1" x14ac:dyDescent="0.35">
      <c r="B39" s="25"/>
      <c r="C39" s="25"/>
      <c r="D39" s="25"/>
    </row>
    <row r="41" spans="1:6" s="10" customFormat="1" x14ac:dyDescent="0.3">
      <c r="A41" s="3" t="s">
        <v>29</v>
      </c>
      <c r="C41" s="2"/>
      <c r="F41" s="4"/>
    </row>
    <row r="42" spans="1:6" s="10" customFormat="1" ht="11.4" customHeight="1" x14ac:dyDescent="0.3">
      <c r="B42" s="6"/>
      <c r="C42" s="6"/>
    </row>
    <row r="43" spans="1:6" s="10" customFormat="1" x14ac:dyDescent="0.3">
      <c r="B43" s="6"/>
      <c r="C43" s="6"/>
    </row>
    <row r="44" spans="1:6" s="10" customFormat="1" x14ac:dyDescent="0.3">
      <c r="B44" s="6"/>
      <c r="C44" s="6"/>
    </row>
    <row r="45" spans="1:6" s="10" customFormat="1" x14ac:dyDescent="0.3">
      <c r="B45" s="6"/>
      <c r="C45" s="6"/>
    </row>
    <row r="46" spans="1:6" s="10" customFormat="1" x14ac:dyDescent="0.3">
      <c r="B46" s="6"/>
    </row>
    <row r="47" spans="1:6" s="10" customFormat="1" x14ac:dyDescent="0.3"/>
    <row r="48" spans="1:6" s="10" customFormat="1" x14ac:dyDescent="0.3"/>
  </sheetData>
  <mergeCells count="4">
    <mergeCell ref="B4:D4"/>
    <mergeCell ref="B3:D3"/>
    <mergeCell ref="B2:D2"/>
    <mergeCell ref="B1:D1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34" workbookViewId="0">
      <selection activeCell="G12" sqref="G12"/>
    </sheetView>
  </sheetViews>
  <sheetFormatPr baseColWidth="10" defaultRowHeight="14.4" x14ac:dyDescent="0.3"/>
  <cols>
    <col min="1" max="1" width="35.44140625" bestFit="1" customWidth="1"/>
  </cols>
  <sheetData>
    <row r="1" spans="1:5" s="30" customFormat="1" x14ac:dyDescent="0.3">
      <c r="A1" s="45" t="s">
        <v>0</v>
      </c>
      <c r="B1" s="45"/>
      <c r="C1" s="45"/>
      <c r="D1" s="45"/>
      <c r="E1" s="45"/>
    </row>
    <row r="2" spans="1:5" s="30" customFormat="1" x14ac:dyDescent="0.3">
      <c r="A2" s="45" t="s">
        <v>30</v>
      </c>
      <c r="B2" s="45"/>
      <c r="C2" s="45"/>
      <c r="D2" s="45"/>
      <c r="E2" s="45"/>
    </row>
    <row r="3" spans="1:5" s="30" customFormat="1" x14ac:dyDescent="0.3">
      <c r="A3" s="45" t="s">
        <v>53</v>
      </c>
      <c r="B3" s="45"/>
      <c r="C3" s="45"/>
      <c r="D3" s="45"/>
      <c r="E3" s="45"/>
    </row>
    <row r="4" spans="1:5" s="30" customFormat="1" x14ac:dyDescent="0.3">
      <c r="A4" s="45" t="s">
        <v>2</v>
      </c>
      <c r="B4" s="45"/>
      <c r="C4" s="45"/>
      <c r="D4" s="45"/>
      <c r="E4" s="45"/>
    </row>
    <row r="5" spans="1:5" s="30" customFormat="1" x14ac:dyDescent="0.3"/>
    <row r="6" spans="1:5" s="30" customFormat="1" x14ac:dyDescent="0.3"/>
    <row r="7" spans="1:5" s="30" customFormat="1" x14ac:dyDescent="0.3"/>
    <row r="8" spans="1:5" x14ac:dyDescent="0.3">
      <c r="A8" s="31"/>
      <c r="B8" s="31"/>
      <c r="C8" s="32"/>
      <c r="D8" s="31"/>
      <c r="E8" s="33"/>
    </row>
    <row r="9" spans="1:5" x14ac:dyDescent="0.3">
      <c r="A9" s="47" t="s">
        <v>31</v>
      </c>
      <c r="B9" s="47"/>
      <c r="C9" s="47"/>
      <c r="D9" s="34"/>
      <c r="E9" s="30"/>
    </row>
    <row r="10" spans="1:5" x14ac:dyDescent="0.3">
      <c r="A10" s="31" t="s">
        <v>32</v>
      </c>
      <c r="B10" s="31"/>
      <c r="C10" s="34"/>
      <c r="D10" s="31" t="s">
        <v>6</v>
      </c>
      <c r="E10" s="38">
        <v>3522.4955399999994</v>
      </c>
    </row>
    <row r="11" spans="1:5" x14ac:dyDescent="0.3">
      <c r="A11" s="31" t="s">
        <v>33</v>
      </c>
      <c r="B11" s="31"/>
      <c r="C11" s="34"/>
      <c r="D11" s="35"/>
      <c r="E11" s="38">
        <v>744.42606000000001</v>
      </c>
    </row>
    <row r="12" spans="1:5" x14ac:dyDescent="0.3">
      <c r="A12" s="31" t="s">
        <v>34</v>
      </c>
      <c r="B12" s="31"/>
      <c r="C12" s="34"/>
      <c r="D12" s="35"/>
      <c r="E12" s="38">
        <v>118.95282</v>
      </c>
    </row>
    <row r="13" spans="1:5" x14ac:dyDescent="0.3">
      <c r="A13" s="31" t="s">
        <v>35</v>
      </c>
      <c r="B13" s="31"/>
      <c r="C13" s="34"/>
      <c r="D13" s="35"/>
      <c r="E13" s="38">
        <v>492.90022999999997</v>
      </c>
    </row>
    <row r="14" spans="1:5" x14ac:dyDescent="0.3">
      <c r="A14" s="31" t="s">
        <v>36</v>
      </c>
      <c r="B14" s="31"/>
      <c r="C14" s="34"/>
      <c r="D14" s="35"/>
      <c r="E14" s="38">
        <v>147.36492999999999</v>
      </c>
    </row>
    <row r="15" spans="1:5" x14ac:dyDescent="0.3">
      <c r="A15" s="31" t="s">
        <v>37</v>
      </c>
      <c r="B15" s="31"/>
      <c r="C15" s="34"/>
      <c r="D15" s="35"/>
      <c r="E15" s="38">
        <v>64.050039999999996</v>
      </c>
    </row>
    <row r="16" spans="1:5" x14ac:dyDescent="0.3">
      <c r="A16" s="31"/>
      <c r="B16" s="31"/>
      <c r="C16" s="34"/>
      <c r="D16" s="35"/>
      <c r="E16" s="39">
        <f>SUM(E10:E15)</f>
        <v>5090.1896200000001</v>
      </c>
    </row>
    <row r="17" spans="1:5" x14ac:dyDescent="0.3">
      <c r="A17" s="47" t="s">
        <v>38</v>
      </c>
      <c r="B17" s="47"/>
      <c r="C17" s="47"/>
      <c r="D17" s="35"/>
      <c r="E17" s="30"/>
    </row>
    <row r="18" spans="1:5" x14ac:dyDescent="0.3">
      <c r="A18" s="31" t="s">
        <v>39</v>
      </c>
      <c r="B18" s="31"/>
      <c r="C18" s="34"/>
      <c r="D18" s="35"/>
      <c r="E18" s="43">
        <v>1743.5326200000002</v>
      </c>
    </row>
    <row r="19" spans="1:5" x14ac:dyDescent="0.3">
      <c r="A19" s="31" t="s">
        <v>37</v>
      </c>
      <c r="B19" s="31"/>
      <c r="C19" s="34"/>
      <c r="D19" s="35"/>
      <c r="E19" s="44">
        <v>56.787410000000001</v>
      </c>
    </row>
    <row r="20" spans="1:5" x14ac:dyDescent="0.3">
      <c r="A20" s="31"/>
      <c r="B20" s="31"/>
      <c r="C20" s="34"/>
      <c r="D20" s="35"/>
      <c r="E20" s="43">
        <f>+E18+E19</f>
        <v>1800.3200300000001</v>
      </c>
    </row>
    <row r="21" spans="1:5" x14ac:dyDescent="0.3">
      <c r="A21" s="31"/>
      <c r="B21" s="31"/>
      <c r="C21" s="34"/>
      <c r="D21" s="35"/>
      <c r="E21" s="30"/>
    </row>
    <row r="22" spans="1:5" x14ac:dyDescent="0.3">
      <c r="A22" s="50" t="s">
        <v>40</v>
      </c>
      <c r="B22" s="50"/>
      <c r="C22" s="50"/>
      <c r="D22" s="35"/>
      <c r="E22" s="44">
        <v>400.29282000000001</v>
      </c>
    </row>
    <row r="23" spans="1:5" x14ac:dyDescent="0.3">
      <c r="A23" s="47" t="s">
        <v>41</v>
      </c>
      <c r="B23" s="47"/>
      <c r="C23" s="47"/>
      <c r="D23" s="34"/>
      <c r="E23" s="42">
        <f>+E16-E20-E22</f>
        <v>2889.5767700000001</v>
      </c>
    </row>
    <row r="24" spans="1:5" x14ac:dyDescent="0.3">
      <c r="A24" s="32"/>
      <c r="B24" s="32"/>
      <c r="C24" s="34"/>
      <c r="D24" s="34"/>
      <c r="E24" s="30"/>
    </row>
    <row r="25" spans="1:5" x14ac:dyDescent="0.3">
      <c r="A25" s="47" t="s">
        <v>42</v>
      </c>
      <c r="B25" s="47"/>
      <c r="C25" s="47"/>
      <c r="D25" s="35"/>
      <c r="E25" s="30"/>
    </row>
    <row r="26" spans="1:5" x14ac:dyDescent="0.3">
      <c r="A26" s="31" t="s">
        <v>43</v>
      </c>
      <c r="B26" s="31"/>
      <c r="C26" s="34"/>
      <c r="D26" s="35"/>
      <c r="E26" s="38">
        <v>1006.0650000000001</v>
      </c>
    </row>
    <row r="27" spans="1:5" x14ac:dyDescent="0.3">
      <c r="A27" s="31" t="s">
        <v>44</v>
      </c>
      <c r="B27" s="31"/>
      <c r="C27" s="34"/>
      <c r="D27" s="35"/>
      <c r="E27" s="38">
        <v>680.43531000000007</v>
      </c>
    </row>
    <row r="28" spans="1:5" x14ac:dyDescent="0.3">
      <c r="A28" s="31" t="s">
        <v>45</v>
      </c>
      <c r="B28" s="31"/>
      <c r="C28" s="34"/>
      <c r="D28" s="35"/>
      <c r="E28" s="38">
        <v>216.97614999999999</v>
      </c>
    </row>
    <row r="29" spans="1:5" x14ac:dyDescent="0.3">
      <c r="A29" s="36" t="s">
        <v>46</v>
      </c>
      <c r="B29" s="36"/>
      <c r="C29" s="34"/>
      <c r="D29" s="35"/>
      <c r="E29" s="40">
        <f>+E26+E27+E28</f>
        <v>1903.4764600000001</v>
      </c>
    </row>
    <row r="30" spans="1:5" x14ac:dyDescent="0.3">
      <c r="A30" s="51" t="s">
        <v>47</v>
      </c>
      <c r="B30" s="51"/>
      <c r="C30" s="51"/>
      <c r="D30" s="34"/>
      <c r="E30" s="40">
        <f>+E23-E29</f>
        <v>986.10031000000004</v>
      </c>
    </row>
    <row r="31" spans="1:5" x14ac:dyDescent="0.3">
      <c r="A31" s="31"/>
      <c r="B31" s="31"/>
      <c r="C31" s="34"/>
      <c r="D31" s="35"/>
      <c r="E31" s="38"/>
    </row>
    <row r="32" spans="1:5" x14ac:dyDescent="0.3">
      <c r="A32" s="31" t="s">
        <v>48</v>
      </c>
      <c r="B32" s="31"/>
      <c r="C32" s="34"/>
      <c r="D32" s="35"/>
      <c r="E32" s="38">
        <v>-53.698620000000012</v>
      </c>
    </row>
    <row r="33" spans="1:6" x14ac:dyDescent="0.3">
      <c r="A33" s="31"/>
      <c r="B33" s="31"/>
      <c r="C33" s="34"/>
      <c r="D33" s="35"/>
      <c r="E33" s="38"/>
    </row>
    <row r="34" spans="1:6" x14ac:dyDescent="0.3">
      <c r="A34" s="47" t="s">
        <v>49</v>
      </c>
      <c r="B34" s="47"/>
      <c r="C34" s="47"/>
      <c r="D34" s="34"/>
      <c r="E34" s="40">
        <f>+E30+E32</f>
        <v>932.40169000000003</v>
      </c>
    </row>
    <row r="35" spans="1:6" x14ac:dyDescent="0.3">
      <c r="A35" s="48" t="s">
        <v>50</v>
      </c>
      <c r="B35" s="48"/>
      <c r="C35" s="48"/>
      <c r="D35" s="35"/>
      <c r="E35" s="40">
        <v>160.37450000000001</v>
      </c>
    </row>
    <row r="36" spans="1:6" ht="15" thickBot="1" x14ac:dyDescent="0.35">
      <c r="A36" s="49" t="s">
        <v>51</v>
      </c>
      <c r="B36" s="49"/>
      <c r="C36" s="49"/>
      <c r="D36" s="32"/>
      <c r="E36" s="41">
        <f>+E34-E35</f>
        <v>772.02719000000002</v>
      </c>
    </row>
    <row r="37" spans="1:6" ht="15" thickTop="1" x14ac:dyDescent="0.3">
      <c r="A37" s="30"/>
      <c r="B37" s="30"/>
      <c r="C37" s="37"/>
      <c r="D37" s="30"/>
      <c r="E37" s="30"/>
    </row>
    <row r="39" spans="1:6" s="30" customFormat="1" ht="15" thickBot="1" x14ac:dyDescent="0.35">
      <c r="A39" s="7"/>
      <c r="B39" s="8"/>
      <c r="C39" s="8"/>
      <c r="D39" s="7"/>
      <c r="E39" s="9"/>
    </row>
    <row r="40" spans="1:6" s="30" customFormat="1" x14ac:dyDescent="0.3">
      <c r="B40" s="6"/>
      <c r="C40" s="6"/>
      <c r="E40" s="5"/>
    </row>
    <row r="41" spans="1:6" s="30" customFormat="1" x14ac:dyDescent="0.3"/>
    <row r="42" spans="1:6" s="30" customFormat="1" x14ac:dyDescent="0.3">
      <c r="A42" s="3" t="s">
        <v>29</v>
      </c>
      <c r="C42" s="2"/>
      <c r="F42" s="4"/>
    </row>
    <row r="43" spans="1:6" s="30" customFormat="1" ht="11.4" customHeight="1" x14ac:dyDescent="0.3">
      <c r="B43" s="6"/>
      <c r="C43" s="6"/>
    </row>
    <row r="44" spans="1:6" s="30" customFormat="1" x14ac:dyDescent="0.3">
      <c r="B44" s="6"/>
      <c r="C44" s="6"/>
    </row>
    <row r="45" spans="1:6" s="30" customFormat="1" x14ac:dyDescent="0.3">
      <c r="B45" s="6"/>
      <c r="C45" s="6"/>
    </row>
    <row r="46" spans="1:6" s="30" customFormat="1" x14ac:dyDescent="0.3">
      <c r="B46" s="6"/>
      <c r="C46" s="6"/>
    </row>
    <row r="47" spans="1:6" s="30" customFormat="1" x14ac:dyDescent="0.3">
      <c r="B47" s="6"/>
    </row>
    <row r="48" spans="1:6" s="30" customFormat="1" x14ac:dyDescent="0.3"/>
  </sheetData>
  <mergeCells count="13">
    <mergeCell ref="A35:C35"/>
    <mergeCell ref="A36:C36"/>
    <mergeCell ref="A9:C9"/>
    <mergeCell ref="A17:C17"/>
    <mergeCell ref="A22:C22"/>
    <mergeCell ref="A23:C23"/>
    <mergeCell ref="A25:C25"/>
    <mergeCell ref="A30:C30"/>
    <mergeCell ref="A1:E1"/>
    <mergeCell ref="A2:E2"/>
    <mergeCell ref="A3:E3"/>
    <mergeCell ref="A4:E4"/>
    <mergeCell ref="A34:C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</vt:lpstr>
      <vt:lpstr>ER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2023-09-08T22:24:09Z</cp:lastPrinted>
  <dcterms:created xsi:type="dcterms:W3CDTF">2023-04-30T12:32:14Z</dcterms:created>
  <dcterms:modified xsi:type="dcterms:W3CDTF">2023-09-08T22:24:14Z</dcterms:modified>
</cp:coreProperties>
</file>