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F6CA0CF1-ADBD-47D2-9806-1AA49550A3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3" sheetId="1" r:id="rId1"/>
  </sheets>
  <definedNames>
    <definedName name="_xlnm.Print_Area" localSheetId="0">'Balance y Est.de Resul-2023'!$A$3:$H$111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H89" i="1"/>
  <c r="H18" i="1"/>
  <c r="F18" i="1"/>
  <c r="F97" i="1" l="1"/>
  <c r="F79" i="1"/>
  <c r="F91" i="1" l="1"/>
  <c r="F47" i="1"/>
  <c r="F41" i="1"/>
  <c r="F36" i="1"/>
  <c r="F23" i="1"/>
  <c r="F26" i="1" s="1"/>
  <c r="H47" i="1"/>
  <c r="H41" i="1"/>
  <c r="H36" i="1"/>
  <c r="H23" i="1"/>
  <c r="F98" i="1" l="1"/>
  <c r="F100" i="1" s="1"/>
  <c r="F102" i="1" s="1"/>
  <c r="F42" i="1"/>
  <c r="F48" i="1" s="1"/>
  <c r="H42" i="1"/>
  <c r="H48" i="1" s="1"/>
  <c r="H26" i="1"/>
  <c r="H97" i="1"/>
  <c r="H79" i="1"/>
  <c r="H50" i="1" l="1"/>
  <c r="F50" i="1"/>
  <c r="H91" i="1"/>
  <c r="H98" i="1" l="1"/>
  <c r="H100" i="1" s="1"/>
  <c r="H102" i="1" s="1"/>
</calcChain>
</file>

<file path=xl/sharedStrings.xml><?xml version="1.0" encoding="utf-8"?>
<sst xmlns="http://schemas.openxmlformats.org/spreadsheetml/2006/main" count="79" uniqueCount="69">
  <si>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</si>
  <si>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</si>
  <si>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</si>
  <si>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</si>
  <si>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</si>
  <si>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</si>
  <si>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</si>
  <si>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</si>
  <si>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</si>
  <si>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</si>
  <si>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</si>
  <si>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</si>
  <si>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</si>
  <si>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</si>
  <si>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</si>
  <si>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</si>
  <si>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</si>
  <si>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</si>
  <si>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</si>
  <si>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</si>
  <si>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</si>
  <si>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</si>
  <si>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</si>
  <si>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</si>
  <si>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</si>
  <si>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</si>
  <si>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</si>
  <si>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</si>
  <si>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</si>
  <si>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</si>
  <si>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</si>
  <si>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</si>
  <si>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</si>
  <si>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</si>
  <si>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</si>
  <si>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</si>
  <si>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</si>
  <si>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</si>
  <si>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</si>
  <si>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</si>
  <si>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</si>
  <si>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</si>
  <si>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</si>
  <si>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</si>
  <si>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</si>
  <si>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</si>
  <si>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</si>
  <si>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</si>
  <si>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</si>
  <si>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</si>
  <si>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</si>
  <si>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</si>
  <si>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</si>
  <si>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</si>
  <si>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</si>
  <si>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</si>
  <si>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</si>
  <si>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</si>
  <si>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</si>
  <si>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</si>
  <si>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</si>
  <si>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</si>
  <si>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</si>
  <si>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</si>
  <si>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</si>
  <si>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agosto 2023 y 2022</t>
  </si>
  <si>
    <t>Titulos de emisión propia</t>
  </si>
  <si>
    <t>Por los periodos del 1 de enero al 31 Agosto de 2023 y 2022</t>
  </si>
  <si>
    <t>Intereses sobre emisión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</si>
</sst>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4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3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4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3" fillId="0" borderId="0" xfId="0" applyNumberFormat="1" applyFont="1" applyBorder="1"/>
    <xf numFmtId="166" fontId="7" fillId="0" borderId="0" xfId="0" applyNumberFormat="1" applyFont="1" applyBorder="1"/>
    <xf numFmtId="166" fontId="13" fillId="0" borderId="1" xfId="0" applyNumberFormat="1" applyFont="1" applyBorder="1"/>
    <xf numFmtId="166" fontId="7" fillId="0" borderId="1" xfId="0" applyNumberFormat="1" applyFont="1" applyBorder="1"/>
    <xf numFmtId="166" fontId="13" fillId="0" borderId="2" xfId="0" applyNumberFormat="1" applyFont="1" applyBorder="1"/>
    <xf numFmtId="166" fontId="7" fillId="0" borderId="2" xfId="0" applyNumberFormat="1" applyFont="1" applyBorder="1"/>
    <xf numFmtId="168" fontId="14" fillId="0" borderId="3" xfId="0" applyNumberFormat="1" applyFont="1" applyBorder="1"/>
    <xf numFmtId="168" fontId="9" fillId="0" borderId="3" xfId="0" applyNumberFormat="1" applyFont="1" applyBorder="1"/>
    <xf numFmtId="168" fontId="14" fillId="0" borderId="0" xfId="0" applyNumberFormat="1" applyFont="1" applyFill="1" applyBorder="1"/>
    <xf numFmtId="168" fontId="9" fillId="0" borderId="0" xfId="0" applyNumberFormat="1" applyFont="1" applyFill="1" applyBorder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61</xdr:row>
      <xdr:rowOff>31750</xdr:rowOff>
    </xdr:from>
    <xdr:to>
      <xdr:col>3</xdr:col>
      <xdr:colOff>607939</xdr:colOff>
      <xdr:row>63</xdr:row>
      <xdr:rowOff>78317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001750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10"/>
  <sheetViews>
    <sheetView tabSelected="1" topLeftCell="A25" zoomScale="90" zoomScaleNormal="90" workbookViewId="0">
      <selection activeCell="K28" sqref="K28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2" customWidth="1"/>
    <col min="7" max="7" width="1" style="3" customWidth="1"/>
    <col min="8" max="8" width="16.7109375" style="3" customWidth="1"/>
    <col min="9" max="16384" width="11.42578125" style="3"/>
  </cols>
  <sheetData>
    <row r="3" spans="1:8" ht="18" customHeight="1" x14ac:dyDescent="0.2">
      <c r="A3" s="2"/>
      <c r="B3" s="2"/>
      <c r="C3" s="2"/>
      <c r="D3" s="2"/>
      <c r="E3" s="2"/>
      <c r="F3" s="20"/>
      <c r="G3" s="2"/>
      <c r="H3" s="2"/>
    </row>
    <row r="4" spans="1:8" ht="18" customHeight="1" x14ac:dyDescent="0.2">
      <c r="A4" s="2"/>
      <c r="B4" s="2"/>
      <c r="C4" s="2"/>
      <c r="D4" s="2"/>
      <c r="E4" s="2"/>
      <c r="F4" s="20"/>
      <c r="G4" s="2"/>
      <c r="H4" s="2"/>
    </row>
    <row r="5" spans="1:8" ht="18" customHeight="1" x14ac:dyDescent="0.2">
      <c r="A5" s="2"/>
      <c r="B5" s="2"/>
      <c r="C5" s="2"/>
      <c r="D5" s="2"/>
      <c r="E5" s="2"/>
      <c r="F5" s="20"/>
      <c r="G5" s="2"/>
      <c r="H5" s="2"/>
    </row>
    <row r="6" spans="1:8" ht="18" customHeight="1" x14ac:dyDescent="0.2">
      <c r="A6" s="2"/>
      <c r="B6" s="2"/>
      <c r="C6" s="2"/>
      <c r="D6" s="60"/>
      <c r="E6" s="60"/>
      <c r="F6" s="21"/>
      <c r="G6" s="4"/>
      <c r="H6" s="2"/>
    </row>
    <row r="7" spans="1:8" ht="18" customHeight="1" x14ac:dyDescent="0.2">
      <c r="B7" s="61" t="s">
        <v>0</v>
      </c>
      <c r="C7" s="62"/>
      <c r="D7" s="62"/>
      <c r="E7" s="62"/>
    </row>
    <row r="8" spans="1:8" ht="18" customHeight="1" x14ac:dyDescent="0.2">
      <c r="B8" s="61" t="s">
        <v>1</v>
      </c>
      <c r="C8" s="62"/>
      <c r="D8" s="62"/>
      <c r="E8" s="62"/>
    </row>
    <row r="9" spans="1:8" ht="18" customHeight="1" x14ac:dyDescent="0.2">
      <c r="B9" s="61" t="s">
        <v>65</v>
      </c>
      <c r="C9" s="62"/>
      <c r="D9" s="62"/>
      <c r="E9" s="62"/>
      <c r="F9" s="62"/>
      <c r="G9" s="62"/>
      <c r="H9" s="62"/>
    </row>
    <row r="10" spans="1:8" s="5" customFormat="1" ht="18" customHeight="1" x14ac:dyDescent="0.2">
      <c r="B10" s="64" t="s">
        <v>2</v>
      </c>
      <c r="C10" s="64"/>
      <c r="D10" s="64"/>
      <c r="E10" s="64"/>
      <c r="F10" s="64"/>
      <c r="G10" s="64"/>
      <c r="H10" s="64"/>
    </row>
    <row r="11" spans="1:8" s="5" customFormat="1" ht="18" customHeight="1" x14ac:dyDescent="0.3">
      <c r="B11" s="1"/>
      <c r="C11" s="6"/>
      <c r="D11" s="7"/>
      <c r="E11" s="7"/>
      <c r="F11" s="19"/>
      <c r="G11" s="7"/>
      <c r="H11" s="7"/>
    </row>
    <row r="12" spans="1:8" ht="18" customHeight="1" x14ac:dyDescent="0.2">
      <c r="B12" s="5" t="s">
        <v>3</v>
      </c>
      <c r="C12" s="5"/>
      <c r="D12" s="5"/>
      <c r="F12" s="18">
        <v>2023</v>
      </c>
      <c r="H12" s="18">
        <v>2022</v>
      </c>
    </row>
    <row r="13" spans="1:8" ht="18" customHeight="1" x14ac:dyDescent="0.2">
      <c r="B13" s="5" t="s">
        <v>4</v>
      </c>
      <c r="C13" s="5"/>
      <c r="D13" s="5"/>
      <c r="F13" s="23"/>
      <c r="G13" s="8"/>
      <c r="H13" s="8"/>
    </row>
    <row r="14" spans="1:8" ht="18" customHeight="1" x14ac:dyDescent="0.2">
      <c r="A14" s="9"/>
      <c r="C14" s="3" t="s">
        <v>5</v>
      </c>
      <c r="F14" s="29">
        <v>291373.24057999998</v>
      </c>
      <c r="G14" s="30"/>
      <c r="H14" s="30">
        <v>255368.50161000001</v>
      </c>
    </row>
    <row r="15" spans="1:8" ht="18" customHeight="1" x14ac:dyDescent="0.2">
      <c r="A15" s="9"/>
      <c r="C15" s="3" t="s">
        <v>6</v>
      </c>
      <c r="F15" s="29">
        <v>0</v>
      </c>
      <c r="G15" s="30"/>
      <c r="H15" s="30">
        <v>0</v>
      </c>
    </row>
    <row r="16" spans="1:8" ht="18" customHeight="1" x14ac:dyDescent="0.2">
      <c r="A16" s="9"/>
      <c r="C16" s="3" t="s">
        <v>7</v>
      </c>
      <c r="F16" s="29">
        <v>829295.25670000003</v>
      </c>
      <c r="G16" s="30"/>
      <c r="H16" s="30">
        <v>391867.21263999998</v>
      </c>
    </row>
    <row r="17" spans="1:8" ht="18" customHeight="1" x14ac:dyDescent="0.2">
      <c r="A17" s="9"/>
      <c r="C17" s="3" t="s">
        <v>8</v>
      </c>
      <c r="F17" s="29">
        <v>1017893.7171499999</v>
      </c>
      <c r="G17" s="30"/>
      <c r="H17" s="30">
        <v>1070930.1992599999</v>
      </c>
    </row>
    <row r="18" spans="1:8" ht="18" customHeight="1" x14ac:dyDescent="0.2">
      <c r="A18" s="9"/>
      <c r="F18" s="31">
        <f>SUM(F14:F17)</f>
        <v>2138562.2144299997</v>
      </c>
      <c r="G18" s="10"/>
      <c r="H18" s="32">
        <f>SUM(H14:H17)</f>
        <v>1718165.9135099999</v>
      </c>
    </row>
    <row r="19" spans="1:8" ht="18" customHeight="1" x14ac:dyDescent="0.2">
      <c r="A19" s="9"/>
      <c r="B19" s="5" t="s">
        <v>9</v>
      </c>
      <c r="C19" s="5"/>
      <c r="F19" s="24"/>
      <c r="G19" s="10"/>
      <c r="H19" s="10"/>
    </row>
    <row r="20" spans="1:8" ht="18" customHeight="1" x14ac:dyDescent="0.2">
      <c r="A20" s="9"/>
      <c r="C20" s="3" t="s">
        <v>10</v>
      </c>
      <c r="F20" s="29">
        <v>6547.7532300000003</v>
      </c>
      <c r="G20" s="30"/>
      <c r="H20" s="30">
        <v>7250.1757100000013</v>
      </c>
    </row>
    <row r="21" spans="1:8" ht="18" customHeight="1" x14ac:dyDescent="0.2">
      <c r="A21" s="9"/>
      <c r="C21" s="3" t="s">
        <v>11</v>
      </c>
      <c r="F21" s="29">
        <v>114.28</v>
      </c>
      <c r="G21" s="30"/>
      <c r="H21" s="30">
        <v>114.28</v>
      </c>
    </row>
    <row r="22" spans="1:8" ht="18" customHeight="1" x14ac:dyDescent="0.2">
      <c r="A22" s="9"/>
      <c r="C22" s="3" t="s">
        <v>12</v>
      </c>
      <c r="F22" s="29">
        <v>18458.384140000002</v>
      </c>
      <c r="G22" s="30"/>
      <c r="H22" s="30">
        <v>8560.7458599999973</v>
      </c>
    </row>
    <row r="23" spans="1:8" ht="18" customHeight="1" x14ac:dyDescent="0.2">
      <c r="A23" s="9"/>
      <c r="F23" s="31">
        <f>SUM(F20:F22)</f>
        <v>25120.417370000003</v>
      </c>
      <c r="G23" s="38"/>
      <c r="H23" s="32">
        <f>SUM(H20:H22)</f>
        <v>15925.201569999997</v>
      </c>
    </row>
    <row r="24" spans="1:8" ht="18" customHeight="1" x14ac:dyDescent="0.2">
      <c r="A24" s="9"/>
      <c r="B24" s="5" t="s">
        <v>13</v>
      </c>
      <c r="C24" s="5"/>
      <c r="F24" s="24"/>
      <c r="G24" s="10"/>
      <c r="H24" s="10"/>
    </row>
    <row r="25" spans="1:8" ht="18" customHeight="1" x14ac:dyDescent="0.2">
      <c r="A25" s="9"/>
      <c r="C25" s="3" t="s">
        <v>14</v>
      </c>
      <c r="F25" s="29">
        <v>15789.378680000003</v>
      </c>
      <c r="G25" s="30"/>
      <c r="H25" s="30">
        <v>15582.550599999999</v>
      </c>
    </row>
    <row r="26" spans="1:8" ht="18" customHeight="1" thickBot="1" x14ac:dyDescent="0.25">
      <c r="A26" s="9"/>
      <c r="B26" s="66" t="s">
        <v>15</v>
      </c>
      <c r="C26" s="62"/>
      <c r="F26" s="35">
        <f>F18+F23+F25</f>
        <v>2179472.0104799997</v>
      </c>
      <c r="G26" s="36"/>
      <c r="H26" s="37">
        <f>H18+H23+H25</f>
        <v>1749673.6656799999</v>
      </c>
    </row>
    <row r="27" spans="1:8" ht="18" customHeight="1" thickTop="1" x14ac:dyDescent="0.2">
      <c r="A27" s="9"/>
      <c r="F27" s="24"/>
      <c r="G27" s="10"/>
      <c r="H27" s="10"/>
    </row>
    <row r="28" spans="1:8" ht="18" customHeight="1" x14ac:dyDescent="0.2">
      <c r="A28" s="9"/>
      <c r="B28" s="66" t="s">
        <v>16</v>
      </c>
      <c r="C28" s="66"/>
      <c r="D28" s="66"/>
      <c r="F28" s="24"/>
      <c r="G28" s="10"/>
      <c r="H28" s="10"/>
    </row>
    <row r="29" spans="1:8" ht="18" customHeight="1" x14ac:dyDescent="0.2">
      <c r="A29" s="9"/>
      <c r="B29" s="5" t="s">
        <v>17</v>
      </c>
      <c r="F29" s="24"/>
      <c r="G29" s="10"/>
      <c r="H29" s="10"/>
    </row>
    <row r="30" spans="1:8" ht="18" customHeight="1" x14ac:dyDescent="0.2">
      <c r="A30" s="9"/>
      <c r="C30" s="3" t="s">
        <v>18</v>
      </c>
      <c r="F30" s="33">
        <v>1711445.8606000002</v>
      </c>
      <c r="G30" s="34"/>
      <c r="H30" s="34">
        <v>1437875.1437899999</v>
      </c>
    </row>
    <row r="31" spans="1:8" ht="18" customHeight="1" x14ac:dyDescent="0.2">
      <c r="A31" s="9"/>
      <c r="C31" s="3" t="s">
        <v>19</v>
      </c>
      <c r="F31" s="33">
        <v>33641.680710000001</v>
      </c>
      <c r="G31" s="34"/>
      <c r="H31" s="34">
        <v>21629.780179999998</v>
      </c>
    </row>
    <row r="32" spans="1:8" ht="18" customHeight="1" x14ac:dyDescent="0.2">
      <c r="A32" s="9"/>
      <c r="C32" s="3" t="s">
        <v>20</v>
      </c>
      <c r="F32" s="33">
        <v>55080.166039999996</v>
      </c>
      <c r="G32" s="34"/>
      <c r="H32" s="34">
        <v>69438.619179999994</v>
      </c>
    </row>
    <row r="33" spans="1:8" ht="18" customHeight="1" x14ac:dyDescent="0.2">
      <c r="A33" s="9"/>
      <c r="C33" s="3" t="s">
        <v>60</v>
      </c>
      <c r="F33" s="33">
        <v>0</v>
      </c>
      <c r="G33" s="34"/>
      <c r="H33" s="34">
        <v>7005.6832400000003</v>
      </c>
    </row>
    <row r="34" spans="1:8" ht="18" customHeight="1" x14ac:dyDescent="0.2">
      <c r="A34" s="9"/>
      <c r="C34" s="3" t="s">
        <v>66</v>
      </c>
      <c r="F34" s="33">
        <v>141916.63712</v>
      </c>
      <c r="G34" s="34"/>
      <c r="H34" s="34">
        <v>0</v>
      </c>
    </row>
    <row r="35" spans="1:8" ht="18" customHeight="1" x14ac:dyDescent="0.2">
      <c r="A35" s="9"/>
      <c r="C35" s="3" t="s">
        <v>21</v>
      </c>
      <c r="F35" s="29">
        <v>31883.492979999999</v>
      </c>
      <c r="G35" s="30"/>
      <c r="H35" s="30">
        <v>32263.884460000001</v>
      </c>
    </row>
    <row r="36" spans="1:8" ht="18" customHeight="1" x14ac:dyDescent="0.2">
      <c r="A36" s="9"/>
      <c r="E36" s="7"/>
      <c r="F36" s="31">
        <f>SUM(F30:F35)</f>
        <v>1973967.8374500005</v>
      </c>
      <c r="G36" s="38"/>
      <c r="H36" s="32">
        <f>SUM(H30:H35)</f>
        <v>1568213.1108499998</v>
      </c>
    </row>
    <row r="37" spans="1:8" ht="18" customHeight="1" x14ac:dyDescent="0.2">
      <c r="A37" s="9"/>
      <c r="B37" s="66" t="s">
        <v>22</v>
      </c>
      <c r="C37" s="62"/>
      <c r="F37" s="24"/>
      <c r="G37" s="10"/>
      <c r="H37" s="10"/>
    </row>
    <row r="38" spans="1:8" ht="18" customHeight="1" x14ac:dyDescent="0.2">
      <c r="A38" s="9"/>
      <c r="C38" s="3" t="s">
        <v>23</v>
      </c>
      <c r="F38" s="33">
        <v>10719.38783</v>
      </c>
      <c r="G38" s="34"/>
      <c r="H38" s="34">
        <v>7140.9992400000001</v>
      </c>
    </row>
    <row r="39" spans="1:8" ht="18" customHeight="1" x14ac:dyDescent="0.2">
      <c r="A39" s="9"/>
      <c r="C39" s="3" t="s">
        <v>24</v>
      </c>
      <c r="F39" s="33">
        <v>4441.6166900000007</v>
      </c>
      <c r="G39" s="34"/>
      <c r="H39" s="34">
        <v>5159.4554000000007</v>
      </c>
    </row>
    <row r="40" spans="1:8" ht="18" customHeight="1" x14ac:dyDescent="0.2">
      <c r="A40" s="9"/>
      <c r="C40" s="3" t="s">
        <v>21</v>
      </c>
      <c r="F40" s="33">
        <v>10051.818860000001</v>
      </c>
      <c r="G40" s="34"/>
      <c r="H40" s="34">
        <v>7780.2876799999995</v>
      </c>
    </row>
    <row r="41" spans="1:8" ht="18" customHeight="1" x14ac:dyDescent="0.2">
      <c r="A41" s="9"/>
      <c r="F41" s="31">
        <f>SUM(F38:F40)</f>
        <v>25212.823380000002</v>
      </c>
      <c r="G41" s="38"/>
      <c r="H41" s="32">
        <f>SUM(H38:H40)</f>
        <v>20080.742319999998</v>
      </c>
    </row>
    <row r="42" spans="1:8" ht="18" customHeight="1" x14ac:dyDescent="0.2">
      <c r="A42" s="9"/>
      <c r="B42" s="66" t="s">
        <v>25</v>
      </c>
      <c r="C42" s="62"/>
      <c r="F42" s="31">
        <f>F36+F41</f>
        <v>1999180.6608300004</v>
      </c>
      <c r="G42" s="38"/>
      <c r="H42" s="32">
        <f>H36+H41</f>
        <v>1588293.8531699998</v>
      </c>
    </row>
    <row r="43" spans="1:8" ht="18" customHeight="1" x14ac:dyDescent="0.2">
      <c r="A43" s="9"/>
      <c r="F43" s="24"/>
      <c r="G43" s="10"/>
      <c r="H43" s="10"/>
    </row>
    <row r="44" spans="1:8" ht="18" customHeight="1" x14ac:dyDescent="0.2">
      <c r="A44" s="9"/>
      <c r="B44" s="66" t="s">
        <v>26</v>
      </c>
      <c r="C44" s="62"/>
      <c r="F44" s="24"/>
      <c r="G44" s="10"/>
      <c r="H44" s="10"/>
    </row>
    <row r="45" spans="1:8" ht="18" customHeight="1" x14ac:dyDescent="0.2">
      <c r="A45" s="9"/>
      <c r="B45" s="62" t="s">
        <v>27</v>
      </c>
      <c r="C45" s="62"/>
      <c r="D45" s="62"/>
      <c r="E45" s="62"/>
      <c r="F45" s="33">
        <v>121403.22199999999</v>
      </c>
      <c r="G45" s="34">
        <v>-45029454</v>
      </c>
      <c r="H45" s="34">
        <v>97418.758000000002</v>
      </c>
    </row>
    <row r="46" spans="1:8" ht="18" customHeight="1" x14ac:dyDescent="0.2">
      <c r="A46" s="9"/>
      <c r="B46" s="62" t="s">
        <v>28</v>
      </c>
      <c r="C46" s="62"/>
      <c r="D46" s="62"/>
      <c r="E46" s="62"/>
      <c r="F46" s="33">
        <v>58888.127650000009</v>
      </c>
      <c r="G46" s="34">
        <v>0</v>
      </c>
      <c r="H46" s="34">
        <v>63961.054509999987</v>
      </c>
    </row>
    <row r="47" spans="1:8" ht="18" customHeight="1" x14ac:dyDescent="0.2">
      <c r="A47" s="9"/>
      <c r="B47" s="66" t="s">
        <v>29</v>
      </c>
      <c r="C47" s="62"/>
      <c r="F47" s="56">
        <f>SUM(F45:F46)</f>
        <v>180291.34964999999</v>
      </c>
      <c r="G47" s="55"/>
      <c r="H47" s="57">
        <f>SUM(H45:H46)</f>
        <v>161379.81250999999</v>
      </c>
    </row>
    <row r="48" spans="1:8" ht="18" customHeight="1" thickBot="1" x14ac:dyDescent="0.25">
      <c r="A48" s="9"/>
      <c r="B48" s="66" t="s">
        <v>30</v>
      </c>
      <c r="C48" s="62"/>
      <c r="D48" s="62"/>
      <c r="E48" s="3" t="s">
        <v>30</v>
      </c>
      <c r="F48" s="58">
        <f>F42+F47</f>
        <v>2179472.0104800006</v>
      </c>
      <c r="G48" s="55"/>
      <c r="H48" s="59">
        <f>H42+H47</f>
        <v>1749673.6656799999</v>
      </c>
    </row>
    <row r="49" spans="1:8" ht="18" customHeight="1" thickTop="1" x14ac:dyDescent="0.2">
      <c r="A49" s="11"/>
    </row>
    <row r="50" spans="1:8" ht="18" customHeight="1" x14ac:dyDescent="0.2">
      <c r="A50" s="11"/>
      <c r="F50" s="8">
        <f>F26-F48</f>
        <v>0</v>
      </c>
      <c r="H50" s="8">
        <f>H26-H48</f>
        <v>0</v>
      </c>
    </row>
    <row r="51" spans="1:8" ht="18" customHeight="1" x14ac:dyDescent="0.2">
      <c r="A51" s="11"/>
    </row>
    <row r="52" spans="1:8" ht="18" customHeight="1" x14ac:dyDescent="0.2">
      <c r="A52" s="11"/>
      <c r="F52" s="25"/>
      <c r="H52" s="12"/>
    </row>
    <row r="53" spans="1:8" ht="18" customHeight="1" x14ac:dyDescent="0.2">
      <c r="A53" s="11"/>
    </row>
    <row r="54" spans="1:8" ht="18" customHeight="1" x14ac:dyDescent="0.2">
      <c r="A54" s="11"/>
    </row>
    <row r="55" spans="1:8" ht="18" customHeight="1" x14ac:dyDescent="0.2">
      <c r="A55" s="67"/>
      <c r="B55" s="63"/>
      <c r="C55" s="63"/>
      <c r="D55" s="63"/>
      <c r="E55" s="63"/>
      <c r="F55" s="63"/>
      <c r="G55" s="63"/>
      <c r="H55" s="63"/>
    </row>
    <row r="56" spans="1:8" ht="18" customHeight="1" x14ac:dyDescent="0.2">
      <c r="A56" s="63" t="s">
        <v>61</v>
      </c>
      <c r="B56" s="63"/>
      <c r="C56" s="63"/>
      <c r="D56" s="63" t="s">
        <v>58</v>
      </c>
      <c r="E56" s="63"/>
      <c r="F56" s="63" t="s">
        <v>31</v>
      </c>
      <c r="G56" s="63"/>
      <c r="H56" s="63"/>
    </row>
    <row r="57" spans="1:8" ht="18" customHeight="1" x14ac:dyDescent="0.2">
      <c r="A57" s="63" t="s">
        <v>62</v>
      </c>
      <c r="B57" s="63"/>
      <c r="C57" s="63"/>
      <c r="D57" s="65" t="s">
        <v>59</v>
      </c>
      <c r="E57" s="65"/>
      <c r="F57" s="65" t="s">
        <v>32</v>
      </c>
      <c r="G57" s="65"/>
      <c r="H57" s="65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11"/>
    </row>
    <row r="61" spans="1:8" ht="18" customHeight="1" x14ac:dyDescent="0.2">
      <c r="A61" s="2"/>
      <c r="B61" s="2"/>
      <c r="C61" s="2"/>
      <c r="D61" s="2"/>
      <c r="E61" s="2"/>
      <c r="F61" s="20"/>
      <c r="G61" s="2"/>
      <c r="H61" s="2"/>
    </row>
    <row r="62" spans="1:8" ht="18" customHeight="1" x14ac:dyDescent="0.2">
      <c r="A62" s="2"/>
      <c r="B62" s="2"/>
      <c r="C62" s="2"/>
      <c r="D62" s="2"/>
      <c r="E62" s="2"/>
      <c r="F62" s="20"/>
      <c r="G62" s="2"/>
      <c r="H62" s="2"/>
    </row>
    <row r="63" spans="1:8" ht="18" customHeight="1" x14ac:dyDescent="0.2">
      <c r="A63" s="2"/>
      <c r="B63" s="2"/>
      <c r="C63" s="2"/>
      <c r="D63" s="60"/>
      <c r="E63" s="60"/>
      <c r="F63" s="21"/>
      <c r="G63" s="4"/>
      <c r="H63" s="2"/>
    </row>
    <row r="64" spans="1:8" ht="18" customHeight="1" x14ac:dyDescent="0.2">
      <c r="A64" s="2"/>
      <c r="B64" s="2"/>
      <c r="C64" s="2"/>
      <c r="D64" s="60"/>
      <c r="E64" s="60"/>
      <c r="F64" s="21"/>
      <c r="G64" s="4"/>
      <c r="H64" s="2"/>
    </row>
    <row r="65" spans="2:8" ht="18" customHeight="1" x14ac:dyDescent="0.2">
      <c r="B65" s="61" t="s">
        <v>0</v>
      </c>
      <c r="C65" s="62"/>
      <c r="D65" s="62"/>
      <c r="E65" s="62"/>
    </row>
    <row r="66" spans="2:8" ht="18" customHeight="1" x14ac:dyDescent="0.2">
      <c r="B66" s="61" t="s">
        <v>33</v>
      </c>
      <c r="C66" s="62"/>
      <c r="D66" s="62"/>
      <c r="E66" s="62"/>
    </row>
    <row r="67" spans="2:8" ht="18" customHeight="1" x14ac:dyDescent="0.2">
      <c r="B67" s="61" t="s">
        <v>67</v>
      </c>
      <c r="C67" s="62"/>
      <c r="D67" s="62"/>
      <c r="E67" s="62"/>
      <c r="F67" s="62"/>
      <c r="G67" s="62"/>
      <c r="H67" s="62"/>
    </row>
    <row r="68" spans="2:8" s="5" customFormat="1" ht="18" customHeight="1" x14ac:dyDescent="0.2">
      <c r="B68" s="68" t="s">
        <v>2</v>
      </c>
      <c r="C68" s="69"/>
      <c r="D68" s="69"/>
      <c r="E68" s="69"/>
      <c r="F68" s="69"/>
      <c r="G68" s="69"/>
      <c r="H68" s="69"/>
    </row>
    <row r="70" spans="2:8" ht="18" customHeight="1" x14ac:dyDescent="0.2">
      <c r="C70" s="5" t="s">
        <v>34</v>
      </c>
      <c r="F70" s="18">
        <v>2023</v>
      </c>
      <c r="G70" s="5"/>
      <c r="H70" s="18">
        <v>2022</v>
      </c>
    </row>
    <row r="71" spans="2:8" ht="18" customHeight="1" x14ac:dyDescent="0.2">
      <c r="C71" s="3" t="s">
        <v>35</v>
      </c>
      <c r="F71" s="28">
        <v>55433.374520000005</v>
      </c>
      <c r="G71" s="17"/>
      <c r="H71" s="17">
        <v>52916.182689999994</v>
      </c>
    </row>
    <row r="72" spans="2:8" ht="18" customHeight="1" x14ac:dyDescent="0.2">
      <c r="C72" s="3" t="s">
        <v>36</v>
      </c>
      <c r="F72" s="28">
        <v>3395.8369299999995</v>
      </c>
      <c r="G72" s="17"/>
      <c r="H72" s="17">
        <v>4280.3948500000006</v>
      </c>
    </row>
    <row r="73" spans="2:8" ht="18" customHeight="1" x14ac:dyDescent="0.2">
      <c r="C73" s="3" t="s">
        <v>37</v>
      </c>
      <c r="F73" s="28">
        <v>34439.069520000005</v>
      </c>
      <c r="G73" s="17"/>
      <c r="H73" s="17">
        <v>18605.791219999999</v>
      </c>
    </row>
    <row r="74" spans="2:8" ht="18" customHeight="1" x14ac:dyDescent="0.2">
      <c r="C74" s="3" t="s">
        <v>38</v>
      </c>
      <c r="F74" s="28">
        <v>88.03161999999999</v>
      </c>
      <c r="G74" s="17"/>
      <c r="H74" s="17">
        <v>92.709100000000007</v>
      </c>
    </row>
    <row r="75" spans="2:8" ht="18" customHeight="1" x14ac:dyDescent="0.2">
      <c r="C75" s="3" t="s">
        <v>39</v>
      </c>
      <c r="F75" s="28">
        <v>16.029409999999999</v>
      </c>
      <c r="G75" s="17"/>
      <c r="H75" s="17">
        <v>17.588810000000002</v>
      </c>
    </row>
    <row r="76" spans="2:8" ht="18" customHeight="1" x14ac:dyDescent="0.2">
      <c r="C76" s="3" t="s">
        <v>40</v>
      </c>
      <c r="F76" s="28">
        <v>2346.0806499999999</v>
      </c>
      <c r="G76" s="17"/>
      <c r="H76" s="17">
        <v>456.44915999999995</v>
      </c>
    </row>
    <row r="77" spans="2:8" ht="18" customHeight="1" x14ac:dyDescent="0.2">
      <c r="C77" s="3" t="s">
        <v>41</v>
      </c>
      <c r="F77" s="28">
        <v>774.33771999999999</v>
      </c>
      <c r="G77" s="17"/>
      <c r="H77" s="17">
        <v>186.76420000000002</v>
      </c>
    </row>
    <row r="78" spans="2:8" ht="18" customHeight="1" x14ac:dyDescent="0.2">
      <c r="C78" s="3" t="s">
        <v>42</v>
      </c>
      <c r="F78" s="28">
        <v>3924.0448500000002</v>
      </c>
      <c r="G78" s="17"/>
      <c r="H78" s="17">
        <v>2334.7439900000004</v>
      </c>
    </row>
    <row r="79" spans="2:8" ht="18" customHeight="1" x14ac:dyDescent="0.2">
      <c r="F79" s="31">
        <f>SUM(F71:F78)</f>
        <v>100416.80522000001</v>
      </c>
      <c r="G79" s="36"/>
      <c r="H79" s="32">
        <f>SUM(H71:H78)</f>
        <v>78890.624020000003</v>
      </c>
    </row>
    <row r="80" spans="2:8" ht="18" customHeight="1" x14ac:dyDescent="0.2">
      <c r="B80" s="66"/>
      <c r="C80" s="62"/>
      <c r="D80" s="62"/>
      <c r="F80" s="24"/>
      <c r="G80" s="10"/>
      <c r="H80" s="10"/>
    </row>
    <row r="81" spans="2:8" ht="18" customHeight="1" x14ac:dyDescent="0.2">
      <c r="C81" s="5"/>
      <c r="F81" s="24"/>
      <c r="G81" s="10"/>
      <c r="H81" s="10"/>
    </row>
    <row r="82" spans="2:8" ht="18" customHeight="1" x14ac:dyDescent="0.2">
      <c r="C82" s="5" t="s">
        <v>43</v>
      </c>
      <c r="F82" s="24"/>
      <c r="G82" s="10"/>
      <c r="H82" s="10"/>
    </row>
    <row r="83" spans="2:8" ht="18" customHeight="1" x14ac:dyDescent="0.2">
      <c r="C83" s="3" t="s">
        <v>44</v>
      </c>
      <c r="F83" s="28">
        <v>44690.060299999997</v>
      </c>
      <c r="G83" s="17"/>
      <c r="H83" s="17">
        <v>27318.58396</v>
      </c>
    </row>
    <row r="84" spans="2:8" ht="18" customHeight="1" x14ac:dyDescent="0.2">
      <c r="C84" s="3" t="s">
        <v>45</v>
      </c>
      <c r="F84" s="28">
        <v>3357.3469799999998</v>
      </c>
      <c r="G84" s="17"/>
      <c r="H84" s="17">
        <v>3182.6798799999997</v>
      </c>
    </row>
    <row r="85" spans="2:8" ht="18" customHeight="1" x14ac:dyDescent="0.2">
      <c r="C85" t="s">
        <v>68</v>
      </c>
      <c r="D85"/>
      <c r="F85" s="28">
        <v>441.27776</v>
      </c>
      <c r="G85" s="17"/>
      <c r="H85" s="17">
        <v>0</v>
      </c>
    </row>
    <row r="86" spans="2:8" ht="18" customHeight="1" x14ac:dyDescent="0.2">
      <c r="B86" s="5"/>
      <c r="C86" s="3" t="s">
        <v>46</v>
      </c>
      <c r="D86" s="5"/>
      <c r="F86" s="28">
        <v>199.64706000000001</v>
      </c>
      <c r="G86" s="17"/>
      <c r="H86" s="17">
        <v>75.798520000000011</v>
      </c>
    </row>
    <row r="87" spans="2:8" ht="18" customHeight="1" x14ac:dyDescent="0.2">
      <c r="B87" s="5"/>
      <c r="C87" s="3" t="s">
        <v>63</v>
      </c>
      <c r="D87" s="5"/>
      <c r="F87" s="28">
        <v>105.56309</v>
      </c>
      <c r="G87" s="17"/>
      <c r="H87" s="17">
        <v>119.61756</v>
      </c>
    </row>
    <row r="88" spans="2:8" ht="18" customHeight="1" x14ac:dyDescent="0.2">
      <c r="C88" s="3" t="s">
        <v>47</v>
      </c>
      <c r="F88" s="39">
        <v>3958.7182499999999</v>
      </c>
      <c r="G88" s="40"/>
      <c r="H88" s="40">
        <v>3350.7630600000002</v>
      </c>
    </row>
    <row r="89" spans="2:8" ht="18" customHeight="1" x14ac:dyDescent="0.2">
      <c r="F89" s="43">
        <f>SUM(F83:F88)</f>
        <v>52752.613440000001</v>
      </c>
      <c r="G89" s="17"/>
      <c r="H89" s="44">
        <f>SUM(H83:H88)</f>
        <v>34047.44298</v>
      </c>
    </row>
    <row r="90" spans="2:8" ht="18" customHeight="1" x14ac:dyDescent="0.2">
      <c r="C90" s="5" t="s">
        <v>48</v>
      </c>
      <c r="F90" s="43">
        <v>11964.357249999999</v>
      </c>
      <c r="G90" s="44"/>
      <c r="H90" s="44">
        <v>9234.97948</v>
      </c>
    </row>
    <row r="91" spans="2:8" ht="18" customHeight="1" x14ac:dyDescent="0.2">
      <c r="C91" s="3" t="s">
        <v>49</v>
      </c>
      <c r="F91" s="41">
        <f>F79-F89-F90</f>
        <v>35699.834530000007</v>
      </c>
      <c r="G91" s="36"/>
      <c r="H91" s="42">
        <f>H79-H89-H90</f>
        <v>35608.201560000001</v>
      </c>
    </row>
    <row r="92" spans="2:8" ht="18" customHeight="1" x14ac:dyDescent="0.2">
      <c r="F92" s="26"/>
      <c r="G92" s="10"/>
      <c r="H92" s="13"/>
    </row>
    <row r="93" spans="2:8" ht="18" customHeight="1" x14ac:dyDescent="0.2">
      <c r="C93" s="5" t="s">
        <v>50</v>
      </c>
      <c r="F93" s="27"/>
      <c r="G93" s="14"/>
      <c r="H93" s="14"/>
    </row>
    <row r="94" spans="2:8" ht="18" customHeight="1" x14ac:dyDescent="0.2">
      <c r="C94" s="3" t="s">
        <v>51</v>
      </c>
      <c r="F94" s="45">
        <v>12144.358749999999</v>
      </c>
      <c r="G94" s="44"/>
      <c r="H94" s="46">
        <v>11110.50353</v>
      </c>
    </row>
    <row r="95" spans="2:8" ht="18" customHeight="1" x14ac:dyDescent="0.2">
      <c r="C95" s="3" t="s">
        <v>52</v>
      </c>
      <c r="F95" s="45">
        <v>12049.170179999999</v>
      </c>
      <c r="G95" s="44"/>
      <c r="H95" s="46">
        <v>8657.9382799999985</v>
      </c>
    </row>
    <row r="96" spans="2:8" ht="18" customHeight="1" x14ac:dyDescent="0.2">
      <c r="C96" s="3" t="s">
        <v>53</v>
      </c>
      <c r="F96" s="47">
        <v>1489.57143</v>
      </c>
      <c r="G96" s="44"/>
      <c r="H96" s="48">
        <v>1396.9537399999999</v>
      </c>
    </row>
    <row r="97" spans="1:8" ht="18" customHeight="1" x14ac:dyDescent="0.2">
      <c r="F97" s="53">
        <f>SUM(F94:F96)</f>
        <v>25683.10036</v>
      </c>
      <c r="G97" s="36"/>
      <c r="H97" s="54">
        <f>SUM(H94:H96)</f>
        <v>21165.395549999997</v>
      </c>
    </row>
    <row r="98" spans="1:8" ht="18" customHeight="1" x14ac:dyDescent="0.2">
      <c r="C98" s="5" t="s">
        <v>57</v>
      </c>
      <c r="D98" s="5"/>
      <c r="F98" s="41">
        <f>F91-F97</f>
        <v>10016.734170000007</v>
      </c>
      <c r="G98" s="38"/>
      <c r="H98" s="42">
        <f>H91-H97</f>
        <v>14442.806010000004</v>
      </c>
    </row>
    <row r="99" spans="1:8" ht="18" customHeight="1" x14ac:dyDescent="0.2">
      <c r="C99" s="3" t="s">
        <v>64</v>
      </c>
      <c r="F99" s="45">
        <v>5841.7960599999997</v>
      </c>
      <c r="G99" s="17"/>
      <c r="H99" s="46">
        <v>999.25904999999989</v>
      </c>
    </row>
    <row r="100" spans="1:8" ht="18" customHeight="1" x14ac:dyDescent="0.2">
      <c r="C100" s="66" t="s">
        <v>54</v>
      </c>
      <c r="D100" s="62"/>
      <c r="E100" s="62"/>
      <c r="F100" s="41">
        <f>F98+F99</f>
        <v>15858.530230000008</v>
      </c>
      <c r="G100" s="38"/>
      <c r="H100" s="42">
        <f>H98+H99</f>
        <v>15442.065060000004</v>
      </c>
    </row>
    <row r="101" spans="1:8" ht="18" customHeight="1" x14ac:dyDescent="0.2">
      <c r="C101" s="66" t="s">
        <v>55</v>
      </c>
      <c r="D101" s="62"/>
      <c r="E101" s="62"/>
      <c r="F101" s="49">
        <v>2034.1165000000001</v>
      </c>
      <c r="G101" s="44"/>
      <c r="H101" s="50">
        <v>3015.3411800000003</v>
      </c>
    </row>
    <row r="102" spans="1:8" ht="18" customHeight="1" thickBot="1" x14ac:dyDescent="0.25">
      <c r="C102" s="66" t="s">
        <v>56</v>
      </c>
      <c r="D102" s="62"/>
      <c r="E102" s="62"/>
      <c r="F102" s="51">
        <f>F100-F101</f>
        <v>13824.413730000007</v>
      </c>
      <c r="G102" s="36"/>
      <c r="H102" s="52">
        <f>H100-H101</f>
        <v>12426.723880000005</v>
      </c>
    </row>
    <row r="103" spans="1:8" ht="18" customHeight="1" thickTop="1" x14ac:dyDescent="0.2">
      <c r="C103" s="15"/>
      <c r="D103" s="16"/>
      <c r="E103" s="16"/>
      <c r="F103" s="28"/>
      <c r="H103" s="17"/>
    </row>
    <row r="104" spans="1:8" ht="18" customHeight="1" x14ac:dyDescent="0.2">
      <c r="C104" s="15"/>
      <c r="D104" s="16"/>
      <c r="E104" s="16"/>
      <c r="F104" s="28"/>
      <c r="H104" s="17"/>
    </row>
    <row r="105" spans="1:8" ht="18" customHeight="1" x14ac:dyDescent="0.2">
      <c r="C105" s="15"/>
      <c r="D105" s="16"/>
      <c r="E105" s="16"/>
      <c r="F105" s="28"/>
      <c r="H105" s="17"/>
    </row>
    <row r="106" spans="1:8" ht="18" customHeight="1" x14ac:dyDescent="0.2">
      <c r="C106" s="15"/>
      <c r="D106" s="16"/>
      <c r="E106" s="16"/>
      <c r="F106" s="28"/>
      <c r="H106" s="17"/>
    </row>
    <row r="107" spans="1:8" ht="18" customHeight="1" x14ac:dyDescent="0.2">
      <c r="C107" s="15"/>
      <c r="D107" s="16"/>
      <c r="E107" s="16"/>
      <c r="F107" s="28"/>
      <c r="H107" s="17"/>
    </row>
    <row r="108" spans="1:8" ht="18" customHeight="1" x14ac:dyDescent="0.2">
      <c r="C108" s="15"/>
      <c r="D108" s="16"/>
      <c r="E108" s="16"/>
      <c r="F108" s="28"/>
      <c r="H108" s="17"/>
    </row>
    <row r="109" spans="1:8" ht="18" customHeight="1" x14ac:dyDescent="0.2">
      <c r="A109" s="63" t="s">
        <v>61</v>
      </c>
      <c r="B109" s="63"/>
      <c r="C109" s="63"/>
      <c r="D109" s="63" t="s">
        <v>58</v>
      </c>
      <c r="E109" s="63"/>
      <c r="F109" s="63" t="s">
        <v>31</v>
      </c>
      <c r="G109" s="63"/>
      <c r="H109" s="63"/>
    </row>
    <row r="110" spans="1:8" ht="18" customHeight="1" x14ac:dyDescent="0.2">
      <c r="A110" s="63" t="s">
        <v>62</v>
      </c>
      <c r="B110" s="63"/>
      <c r="C110" s="63"/>
      <c r="D110" s="65" t="s">
        <v>59</v>
      </c>
      <c r="E110" s="65"/>
      <c r="F110" s="63" t="s">
        <v>32</v>
      </c>
      <c r="G110" s="63"/>
      <c r="H110" s="63"/>
    </row>
  </sheetData>
  <mergeCells count="39">
    <mergeCell ref="D64:E64"/>
    <mergeCell ref="A56:C56"/>
    <mergeCell ref="D56:E56"/>
    <mergeCell ref="D63:E63"/>
    <mergeCell ref="C102:E102"/>
    <mergeCell ref="A110:C110"/>
    <mergeCell ref="D110:E110"/>
    <mergeCell ref="B65:E65"/>
    <mergeCell ref="B66:E66"/>
    <mergeCell ref="B67:H67"/>
    <mergeCell ref="B68:H68"/>
    <mergeCell ref="B80:D80"/>
    <mergeCell ref="F110:H110"/>
    <mergeCell ref="A109:C109"/>
    <mergeCell ref="D109:E109"/>
    <mergeCell ref="F109:H109"/>
    <mergeCell ref="C100:E100"/>
    <mergeCell ref="C101:E101"/>
    <mergeCell ref="F57:H57"/>
    <mergeCell ref="A57:C57"/>
    <mergeCell ref="D57:E57"/>
    <mergeCell ref="F55:H55"/>
    <mergeCell ref="B26:C26"/>
    <mergeCell ref="B28:D28"/>
    <mergeCell ref="B37:C37"/>
    <mergeCell ref="B42:C42"/>
    <mergeCell ref="B44:C44"/>
    <mergeCell ref="B45:E45"/>
    <mergeCell ref="B46:E46"/>
    <mergeCell ref="B47:C47"/>
    <mergeCell ref="B48:D48"/>
    <mergeCell ref="A55:C55"/>
    <mergeCell ref="D6:E6"/>
    <mergeCell ref="B7:E7"/>
    <mergeCell ref="B8:E8"/>
    <mergeCell ref="B9:H9"/>
    <mergeCell ref="F56:H56"/>
    <mergeCell ref="D55:E55"/>
    <mergeCell ref="B10:H10"/>
  </mergeCells>
  <printOptions horizontalCentered="1"/>
  <pageMargins left="0.51181102362204722" right="0.51181102362204722" top="0.94488188976377963" bottom="0.55118110236220474" header="0.31496062992125984" footer="0.31496062992125984"/>
  <pageSetup scale="69" orientation="portrait" r:id="rId1"/>
  <rowBreaks count="1" manualBreakCount="1">
    <brk id="5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Resul-2023</vt:lpstr>
      <vt:lpstr>'Balance y Est.de Resul-2023'!Área_de_impresión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2023-09-08T21:51:38Z</cp:lastPrinted>
  <dcterms:created xsi:type="dcterms:W3CDTF">2017-12-22T17:36:01Z</dcterms:created>
  <dcterms:modified xsi:type="dcterms:W3CDTF">2023-09-08T22:00:45Z</dcterms:modified>
</cp:coreProperties>
</file>