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3\EF BVES\Mensuales\2023\3. Marzo\"/>
    </mc:Choice>
  </mc:AlternateContent>
  <xr:revisionPtr revIDLastSave="0" documentId="8_{2A015A13-583E-48AE-9B97-E88FABA96D52}" xr6:coauthVersionLast="47" xr6:coauthVersionMax="47" xr10:uidLastSave="{00000000-0000-0000-0000-000000000000}"/>
  <bookViews>
    <workbookView xWindow="-120" yWindow="-120" windowWidth="29040" windowHeight="15720" xr2:uid="{6E56CA2F-4ACF-4AE7-8206-6C931F3C7C81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D14" i="1"/>
  <c r="D25" i="2" l="1"/>
  <c r="D32" i="2" s="1"/>
  <c r="D36" i="2" s="1"/>
  <c r="D40" i="2" s="1"/>
  <c r="D23" i="1"/>
  <c r="D46" i="1"/>
  <c r="D56" i="1" s="1"/>
  <c r="G56" i="1" l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<sst xmlns="http://schemas.openxmlformats.org/spreadsheetml/2006/main" count="88" uniqueCount="82">
  <si>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</si>
  <si>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Marzo de 2023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</si>
  <si>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</si>
  <si>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</si>
  <si>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</si>
  <si>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</si>
  <si>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</si>
  <si>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</si>
  <si>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</si>
  <si>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</si>
  <si>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</si>
  <si>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</si>
  <si>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</si>
  <si>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</si>
  <si>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</si>
  <si>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</si>
  <si>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</si>
  <si>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</si>
  <si>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</si>
  <si>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</si>
  <si>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</si>
  <si>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</si>
  <si>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</si>
  <si>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</si>
  <si>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</si>
  <si>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</si>
  <si>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</si>
  <si>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</si>
  <si>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</si>
  <si>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</si>
  <si>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</si>
  <si>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</si>
  <si>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</si>
  <si>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</si>
  <si>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</si>
  <si>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</si>
  <si>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</si>
  <si>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</si>
  <si>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</si>
  <si>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</si>
  <si>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</si>
  <si>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</si>
  <si>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</si>
  <si>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</si>
  <si>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</si>
  <si>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</si>
  <si>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</si>
  <si>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</si>
  <si>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</si>
  <si>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</si>
  <si>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</si>
  <si>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</si>
  <si>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</si>
  <si>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</si>
  <si>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</si>
  <si>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Marzo de 2023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</si>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</sst>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74477-60DD-41B7-BF8C-68A1DB106F6F}">
  <sheetPr>
    <tabColor theme="0" tint="-0.249977111117893"/>
  </sheetPr>
  <dimension ref="A1:O1982"/>
  <sheetViews>
    <sheetView showGridLines="0" tabSelected="1" zoomScaleNormal="100" workbookViewId="0">
      <selection activeCell="I10" sqref="I10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2416770.62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24028041.5</v>
      </c>
      <c r="D10" s="12"/>
      <c r="G10" s="8"/>
    </row>
    <row r="11" spans="1:10" s="6" customFormat="1" ht="12.95" customHeight="1" x14ac:dyDescent="0.2">
      <c r="A11" s="11" t="s">
        <v>8</v>
      </c>
      <c r="C11" s="13">
        <v>916497.45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189407.05</v>
      </c>
      <c r="D12" s="8"/>
      <c r="G12" s="8"/>
    </row>
    <row r="13" spans="1:10" s="6" customFormat="1" ht="12.95" customHeight="1" x14ac:dyDescent="0.2">
      <c r="A13" s="11" t="s">
        <v>10</v>
      </c>
      <c r="C13" s="13">
        <v>6174885.6600000001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33725602.280000001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662250.17000000004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662250.17000000004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/>
      <c r="H20" s="16"/>
    </row>
    <row r="21" spans="1:15" s="6" customFormat="1" ht="12.95" customHeight="1" x14ac:dyDescent="0.2">
      <c r="A21" s="6" t="s">
        <v>18</v>
      </c>
      <c r="C21" s="20">
        <v>30141.37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30141.37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34417993.82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175.66</v>
      </c>
      <c r="D27" s="8"/>
    </row>
    <row r="28" spans="1:15" s="6" customFormat="1" ht="12.95" customHeight="1" x14ac:dyDescent="0.2">
      <c r="A28" s="11" t="s">
        <v>25</v>
      </c>
      <c r="C28" s="27">
        <v>334667.40999999997</v>
      </c>
      <c r="D28" s="8"/>
      <c r="G28" s="8"/>
    </row>
    <row r="29" spans="1:15" s="6" customFormat="1" ht="12.95" customHeight="1" x14ac:dyDescent="0.2">
      <c r="A29" s="11" t="s">
        <v>26</v>
      </c>
      <c r="C29" s="27">
        <v>1972127.91</v>
      </c>
      <c r="D29" s="8"/>
    </row>
    <row r="30" spans="1:15" s="6" customFormat="1" ht="12.95" customHeight="1" x14ac:dyDescent="0.2">
      <c r="A30" s="11" t="s">
        <v>27</v>
      </c>
      <c r="C30" s="27">
        <v>28176.16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2335147.14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426468.15</v>
      </c>
      <c r="D34" s="12"/>
    </row>
    <row r="35" spans="1:8" s="6" customFormat="1" ht="12.95" customHeight="1" x14ac:dyDescent="0.2">
      <c r="A35" s="25" t="s">
        <v>32</v>
      </c>
      <c r="C35" s="27">
        <v>84048.6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510516.75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hidden="1" customHeight="1" x14ac:dyDescent="0.2">
      <c r="A39" s="6" t="s">
        <v>35</v>
      </c>
      <c r="C39" s="27">
        <v>0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567433.77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567433.77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17870553.050000001</v>
      </c>
    </row>
    <row r="44" spans="1:8" s="6" customFormat="1" ht="12.95" hidden="1" customHeight="1" x14ac:dyDescent="0.2">
      <c r="A44" s="6" t="s">
        <v>40</v>
      </c>
      <c r="C44" s="20">
        <v>0</v>
      </c>
    </row>
    <row r="45" spans="1:8" s="6" customFormat="1" ht="12.95" customHeight="1" x14ac:dyDescent="0.2">
      <c r="A45" s="21" t="s">
        <v>41</v>
      </c>
      <c r="C45" s="12"/>
      <c r="D45" s="32">
        <f>SUM(C43:C44)</f>
        <v>17870553.050000001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21283650.710000001</v>
      </c>
    </row>
    <row r="47" spans="1:8" s="6" customFormat="1" ht="12.95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659491.38</v>
      </c>
      <c r="D50" s="12"/>
    </row>
    <row r="51" spans="1:7" s="6" customFormat="1" ht="12.95" customHeight="1" x14ac:dyDescent="0.2">
      <c r="A51" s="6" t="s">
        <v>46</v>
      </c>
      <c r="C51" s="13">
        <v>196051.68</v>
      </c>
      <c r="D51" s="12"/>
    </row>
    <row r="52" spans="1:7" s="6" customFormat="1" ht="12.95" customHeight="1" x14ac:dyDescent="0.2">
      <c r="A52" s="6" t="s">
        <v>47</v>
      </c>
      <c r="C52" s="13">
        <v>293402.48</v>
      </c>
      <c r="D52" s="12"/>
    </row>
    <row r="53" spans="1:7" s="6" customFormat="1" ht="12.95" customHeight="1" x14ac:dyDescent="0.2">
      <c r="A53" s="6" t="s">
        <v>48</v>
      </c>
      <c r="C53" s="17">
        <v>970397.57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13134343.110000001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34417993.82</v>
      </c>
      <c r="G56" s="33">
        <f>+D23-D56</f>
        <v>0</v>
      </c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B2E0-EFC2-4768-A862-031BE6F948E9}">
  <sheetPr>
    <tabColor theme="0" tint="-0.249977111117893"/>
  </sheetPr>
  <dimension ref="A2:N1871"/>
  <sheetViews>
    <sheetView showGridLines="0" topLeftCell="A17" zoomScaleNormal="100" workbookViewId="0">
      <selection activeCell="E42" sqref="E42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1111032.4500000002</v>
      </c>
      <c r="I9" s="47"/>
    </row>
    <row r="10" spans="1:9" ht="14.1" customHeight="1" x14ac:dyDescent="0.25">
      <c r="B10" s="44"/>
      <c r="C10" s="45" t="s">
        <v>58</v>
      </c>
      <c r="D10" s="46">
        <v>3573730.73</v>
      </c>
      <c r="I10" s="48"/>
    </row>
    <row r="11" spans="1:9" ht="14.1" customHeight="1" x14ac:dyDescent="0.25">
      <c r="B11" s="44"/>
      <c r="C11" s="45" t="s">
        <v>59</v>
      </c>
      <c r="D11" s="46">
        <v>276323.78000000003</v>
      </c>
      <c r="I11" s="40"/>
    </row>
    <row r="12" spans="1:9" ht="14.1" customHeight="1" x14ac:dyDescent="0.25">
      <c r="B12" s="44"/>
      <c r="C12" s="45" t="s">
        <v>60</v>
      </c>
      <c r="D12" s="46">
        <v>30104.94</v>
      </c>
      <c r="I12" s="41"/>
    </row>
    <row r="13" spans="1:9" ht="14.1" customHeight="1" x14ac:dyDescent="0.25">
      <c r="A13" s="49"/>
      <c r="B13" s="6"/>
      <c r="C13" s="45" t="s">
        <v>61</v>
      </c>
      <c r="D13" s="46">
        <v>461338.17</v>
      </c>
      <c r="E13" s="6"/>
      <c r="I13" s="41"/>
    </row>
    <row r="14" spans="1:9" s="6" customFormat="1" ht="14.1" customHeight="1" x14ac:dyDescent="0.25">
      <c r="B14" s="50" t="s">
        <v>62</v>
      </c>
      <c r="C14" s="50"/>
      <c r="D14" s="14">
        <f>SUM(D9:D13)</f>
        <v>5452530.0700000003</v>
      </c>
      <c r="F14"/>
      <c r="G14" s="51"/>
      <c r="I14" s="41"/>
    </row>
    <row r="15" spans="1:9" s="6" customFormat="1" ht="14.1" customHeight="1" x14ac:dyDescent="0.25">
      <c r="D15" s="12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G16" s="26"/>
      <c r="I16" s="47"/>
    </row>
    <row r="17" spans="1:9" s="6" customFormat="1" ht="14.1" customHeight="1" x14ac:dyDescent="0.25">
      <c r="B17" s="23"/>
      <c r="C17" s="45" t="s">
        <v>64</v>
      </c>
      <c r="D17" s="46">
        <v>2987713.25</v>
      </c>
      <c r="F17" s="13"/>
      <c r="G17" s="26"/>
      <c r="I17" s="41"/>
    </row>
    <row r="18" spans="1:9" s="6" customFormat="1" ht="14.1" customHeight="1" x14ac:dyDescent="0.25">
      <c r="A18" s="52"/>
      <c r="B18" s="23"/>
      <c r="C18" s="45" t="s">
        <v>65</v>
      </c>
      <c r="D18" s="46">
        <v>163002.70000000001</v>
      </c>
      <c r="F18" s="13"/>
      <c r="G18" s="26"/>
      <c r="I18" s="41"/>
    </row>
    <row r="19" spans="1:9" s="6" customFormat="1" ht="14.1" customHeight="1" x14ac:dyDescent="0.25">
      <c r="A19" s="52"/>
      <c r="B19" s="23"/>
      <c r="C19" s="45" t="s">
        <v>66</v>
      </c>
      <c r="D19" s="46">
        <v>1336846.42</v>
      </c>
      <c r="F19" s="13"/>
      <c r="G19" s="26"/>
      <c r="I19" s="41"/>
    </row>
    <row r="20" spans="1:9" s="6" customFormat="1" ht="14.1" customHeight="1" x14ac:dyDescent="0.25">
      <c r="A20" s="52"/>
      <c r="B20" s="23"/>
      <c r="C20" s="45" t="s">
        <v>67</v>
      </c>
      <c r="D20" s="46">
        <v>109884.35</v>
      </c>
      <c r="F20" s="13"/>
      <c r="G20" s="26"/>
      <c r="I20" s="53"/>
    </row>
    <row r="21" spans="1:9" s="6" customFormat="1" ht="14.1" customHeight="1" x14ac:dyDescent="0.25">
      <c r="A21" s="49"/>
      <c r="B21" s="50" t="s">
        <v>68</v>
      </c>
      <c r="C21" s="50"/>
      <c r="D21" s="54">
        <f>SUM(D17:D20)</f>
        <v>4597446.72</v>
      </c>
      <c r="G21" s="26"/>
      <c r="I21" s="53"/>
    </row>
    <row r="22" spans="1:9" s="6" customFormat="1" ht="14.1" customHeight="1" x14ac:dyDescent="0.25">
      <c r="A22" s="55"/>
      <c r="C22" s="45"/>
      <c r="D22" s="56"/>
      <c r="G22" s="26"/>
      <c r="I22" s="53"/>
    </row>
    <row r="23" spans="1:9" s="6" customFormat="1" ht="14.1" customHeight="1" x14ac:dyDescent="0.25">
      <c r="A23" s="49"/>
      <c r="B23" s="50" t="s">
        <v>69</v>
      </c>
      <c r="C23" s="50"/>
      <c r="D23" s="15">
        <v>21255.25</v>
      </c>
      <c r="G23" s="26"/>
      <c r="I23" s="41"/>
    </row>
    <row r="24" spans="1:9" s="6" customFormat="1" ht="14.1" customHeight="1" x14ac:dyDescent="0.25">
      <c r="A24" s="55"/>
      <c r="C24" s="45"/>
      <c r="D24" s="56"/>
      <c r="G24" s="26"/>
      <c r="I24" s="41"/>
    </row>
    <row r="25" spans="1:9" s="6" customFormat="1" ht="14.1" customHeight="1" x14ac:dyDescent="0.25">
      <c r="A25" s="55"/>
      <c r="B25" s="50" t="s">
        <v>70</v>
      </c>
      <c r="C25" s="50"/>
      <c r="D25" s="57">
        <f>+D14-D21-D23</f>
        <v>833828.10000000056</v>
      </c>
      <c r="G25" s="26"/>
      <c r="I25" s="47"/>
    </row>
    <row r="26" spans="1:9" s="6" customFormat="1" ht="14.1" customHeight="1" x14ac:dyDescent="0.25">
      <c r="A26" s="55"/>
      <c r="C26" s="45"/>
      <c r="D26" s="56"/>
      <c r="F26" s="26"/>
      <c r="G26" s="26"/>
      <c r="I26" s="47"/>
    </row>
    <row r="27" spans="1:9" s="6" customFormat="1" ht="14.1" customHeight="1" x14ac:dyDescent="0.25">
      <c r="A27" s="55"/>
      <c r="B27" s="44" t="s">
        <v>71</v>
      </c>
      <c r="C27" s="45"/>
      <c r="D27" s="56"/>
      <c r="F27" s="26"/>
      <c r="G27" s="26"/>
      <c r="I27" s="53"/>
    </row>
    <row r="28" spans="1:9" s="6" customFormat="1" ht="14.1" customHeight="1" x14ac:dyDescent="0.25">
      <c r="A28" s="55"/>
      <c r="C28" s="45" t="s">
        <v>72</v>
      </c>
      <c r="D28" s="46">
        <v>10263.780000000001</v>
      </c>
      <c r="E28" s="58"/>
      <c r="F28" s="26"/>
      <c r="G28" s="26"/>
      <c r="I28" s="59"/>
    </row>
    <row r="29" spans="1:9" s="6" customFormat="1" ht="14.1" customHeight="1" x14ac:dyDescent="0.25">
      <c r="A29" s="55"/>
      <c r="C29" s="45" t="s">
        <v>73</v>
      </c>
      <c r="D29" s="46">
        <v>403851.70999999996</v>
      </c>
      <c r="E29" s="58"/>
      <c r="G29" s="26"/>
      <c r="I29" s="41"/>
    </row>
    <row r="30" spans="1:9" s="6" customFormat="1" ht="14.1" customHeight="1" x14ac:dyDescent="0.25">
      <c r="B30" s="50" t="s">
        <v>74</v>
      </c>
      <c r="C30" s="50"/>
      <c r="D30" s="60">
        <f>SUM(D28:D29)</f>
        <v>414115.49</v>
      </c>
      <c r="E30" s="58"/>
      <c r="G30" s="26"/>
      <c r="I30" s="41"/>
    </row>
    <row r="31" spans="1:9" s="6" customFormat="1" ht="14.1" customHeight="1" x14ac:dyDescent="0.25">
      <c r="B31" s="50"/>
      <c r="C31" s="50"/>
      <c r="D31" s="28"/>
      <c r="E31" s="58"/>
      <c r="G31" s="26"/>
      <c r="I31" s="61"/>
    </row>
    <row r="32" spans="1:9" s="6" customFormat="1" ht="14.1" customHeight="1" x14ac:dyDescent="0.25">
      <c r="B32" s="21" t="s">
        <v>75</v>
      </c>
      <c r="D32" s="62">
        <f>+D25-D30</f>
        <v>419712.61000000057</v>
      </c>
      <c r="G32" s="26"/>
      <c r="I32" s="63"/>
    </row>
    <row r="33" spans="1:11" s="6" customFormat="1" ht="14.1" customHeight="1" x14ac:dyDescent="0.25">
      <c r="D33" s="12"/>
      <c r="G33" s="26"/>
      <c r="I33" s="63"/>
    </row>
    <row r="34" spans="1:11" s="6" customFormat="1" ht="14.1" customHeight="1" x14ac:dyDescent="0.25">
      <c r="B34" s="21" t="s">
        <v>76</v>
      </c>
      <c r="D34" s="64">
        <v>-15754.85</v>
      </c>
      <c r="G34" s="26"/>
      <c r="I34" s="63"/>
    </row>
    <row r="35" spans="1:11" s="6" customFormat="1" ht="14.1" customHeight="1" x14ac:dyDescent="0.25">
      <c r="B35" s="21"/>
      <c r="D35" s="12"/>
      <c r="I35" s="63"/>
    </row>
    <row r="36" spans="1:11" s="6" customFormat="1" ht="14.1" customHeight="1" x14ac:dyDescent="0.25">
      <c r="B36" s="21" t="s">
        <v>77</v>
      </c>
      <c r="D36" s="28">
        <f>+D32+D34</f>
        <v>403957.76000000059</v>
      </c>
      <c r="I36" s="63"/>
    </row>
    <row r="37" spans="1:11" s="6" customFormat="1" ht="14.1" customHeight="1" x14ac:dyDescent="0.25">
      <c r="B37" s="21"/>
      <c r="D37" s="12"/>
      <c r="I37" s="63"/>
    </row>
    <row r="38" spans="1:11" s="6" customFormat="1" ht="14.1" customHeight="1" x14ac:dyDescent="0.25">
      <c r="B38" s="21" t="s">
        <v>78</v>
      </c>
      <c r="D38" s="20">
        <v>110555.28</v>
      </c>
      <c r="I38" s="63"/>
    </row>
    <row r="39" spans="1:11" s="6" customFormat="1" ht="14.1" customHeight="1" x14ac:dyDescent="0.25">
      <c r="D39" s="12"/>
      <c r="G39" s="51"/>
      <c r="I39" s="53"/>
    </row>
    <row r="40" spans="1:11" s="6" customFormat="1" ht="14.1" customHeight="1" thickBot="1" x14ac:dyDescent="0.25">
      <c r="A40" s="55"/>
      <c r="B40" s="65" t="s">
        <v>79</v>
      </c>
      <c r="D40" s="66">
        <f>+D36-D38</f>
        <v>293402.48000000056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8" t="s">
        <v>80</v>
      </c>
      <c r="D48" s="34" t="s">
        <v>52</v>
      </c>
    </row>
    <row r="49" spans="3:7" s="6" customFormat="1" ht="12.95" customHeight="1" x14ac:dyDescent="0.2">
      <c r="C49" s="69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0"/>
    </row>
    <row r="54" spans="3:7" s="6" customFormat="1" ht="12.95" customHeight="1" x14ac:dyDescent="0.2">
      <c r="D54" s="26"/>
      <c r="G54" s="70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2023-04-12T21:53:15Z</dcterms:created>
  <dcterms:modified xsi:type="dcterms:W3CDTF">2023-04-12T22:00:27Z</dcterms:modified>
</cp:coreProperties>
</file>