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2. Febrero\"/>
    </mc:Choice>
  </mc:AlternateContent>
  <xr:revisionPtr revIDLastSave="0" documentId="8_{5E3BA069-E76C-46DB-BDD7-ABC597B4C867}" xr6:coauthVersionLast="47" xr6:coauthVersionMax="47" xr10:uidLastSave="{00000000-0000-0000-0000-000000000000}"/>
  <bookViews>
    <workbookView xWindow="-120" yWindow="-120" windowWidth="29040" windowHeight="15720" xr2:uid="{B57E1BA9-8134-4AD1-A2B7-6A8FF6674ED6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54" i="1"/>
  <c r="D45" i="1"/>
  <c r="D41" i="1"/>
  <c r="D37" i="1"/>
  <c r="D32" i="1"/>
  <c r="D22" i="1"/>
  <c r="D19" i="1"/>
  <c r="D14" i="1"/>
  <c r="D23" i="1" s="1"/>
  <c r="D25" i="2" l="1"/>
  <c r="D32" i="2" s="1"/>
  <c r="D36" i="2" s="1"/>
  <c r="D40" i="2" s="1"/>
  <c r="D46" i="1"/>
  <c r="D56" i="1" s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<sst xmlns="http://schemas.openxmlformats.org/spreadsheetml/2006/main" count="88" uniqueCount="82">
  <si>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</si>
  <si>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Balance General al 28 de Febrero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</si>
  <si>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</si>
  <si>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</si>
  <si>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</si>
  <si>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</si>
  <si>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</si>
  <si>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</si>
  <si>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</si>
  <si>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</si>
  <si>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</si>
  <si>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</si>
  <si>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</si>
  <si>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</si>
  <si>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</si>
  <si>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</si>
  <si>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</si>
  <si>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</si>
  <si>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</si>
  <si>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</si>
  <si>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</si>
  <si>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</si>
  <si>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</si>
  <si>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</si>
  <si>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</si>
  <si>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</si>
  <si>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</si>
  <si>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</si>
  <si>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</si>
  <si>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</si>
  <si>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</si>
  <si>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</si>
  <si>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</si>
  <si>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</si>
  <si>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</si>
  <si>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</si>
  <si>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</si>
  <si>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</si>
  <si>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</si>
  <si>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</si>
  <si>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</si>
  <si>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</si>
  <si>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</si>
  <si>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</si>
  <si>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</si>
  <si>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</si>
  <si>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</si>
  <si>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</si>
  <si>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</si>
  <si>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</si>
  <si>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</si>
  <si>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</si>
  <si>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</si>
  <si>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</si>
  <si>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</si>
  <si>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28 de Febrero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</si>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</sst>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7F3F-FD58-46EC-AAF6-D0D4D70A8997}">
  <sheetPr>
    <tabColor theme="0" tint="-0.249977111117893"/>
  </sheetPr>
  <dimension ref="A1:O1982"/>
  <sheetViews>
    <sheetView showGridLines="0" tabSelected="1" zoomScaleNormal="100" workbookViewId="0">
      <selection activeCell="N57" sqref="N57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1</v>
      </c>
      <c r="C2" s="4"/>
      <c r="D2" s="3"/>
      <c r="F2" s="3"/>
    </row>
    <row r="3" spans="1:10" ht="18" customHeight="1" x14ac:dyDescent="0.25">
      <c r="B3" s="4" t="s">
        <v>2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4</v>
      </c>
      <c r="D7" s="7"/>
      <c r="G7" s="8"/>
    </row>
    <row r="8" spans="1:10" s="6" customFormat="1" ht="12.95" customHeight="1" x14ac:dyDescent="0.2">
      <c r="A8" s="11" t="s">
        <v>5</v>
      </c>
      <c r="C8" s="8">
        <v>2245841.9</v>
      </c>
      <c r="D8" s="12"/>
      <c r="G8" s="8"/>
    </row>
    <row r="9" spans="1:10" s="6" customFormat="1" ht="12.95" hidden="1" customHeight="1" x14ac:dyDescent="0.2">
      <c r="A9" s="11" t="s">
        <v>6</v>
      </c>
      <c r="C9" s="13">
        <v>0</v>
      </c>
      <c r="D9" s="12"/>
      <c r="G9" s="8"/>
    </row>
    <row r="10" spans="1:10" s="6" customFormat="1" ht="12.95" customHeight="1" x14ac:dyDescent="0.2">
      <c r="A10" s="11" t="s">
        <v>7</v>
      </c>
      <c r="C10" s="13">
        <v>26471817.870000001</v>
      </c>
      <c r="D10" s="12"/>
      <c r="G10" s="8"/>
    </row>
    <row r="11" spans="1:10" s="6" customFormat="1" ht="12.95" customHeight="1" x14ac:dyDescent="0.2">
      <c r="A11" s="11" t="s">
        <v>8</v>
      </c>
      <c r="C11" s="13">
        <v>1409493.15</v>
      </c>
      <c r="D11" s="8"/>
      <c r="G11" s="8"/>
      <c r="H11" s="9"/>
    </row>
    <row r="12" spans="1:10" s="6" customFormat="1" ht="12.95" customHeight="1" x14ac:dyDescent="0.2">
      <c r="A12" s="11" t="s">
        <v>9</v>
      </c>
      <c r="C12" s="13">
        <v>143003.66</v>
      </c>
      <c r="D12" s="8"/>
      <c r="G12" s="8"/>
    </row>
    <row r="13" spans="1:10" s="6" customFormat="1" ht="12.95" customHeight="1" x14ac:dyDescent="0.2">
      <c r="A13" s="11" t="s">
        <v>10</v>
      </c>
      <c r="C13" s="13">
        <v>9405782.1500000004</v>
      </c>
      <c r="D13" s="8"/>
      <c r="G13" s="8"/>
    </row>
    <row r="14" spans="1:10" s="6" customFormat="1" ht="12.95" customHeight="1" x14ac:dyDescent="0.2">
      <c r="A14" s="5" t="s">
        <v>11</v>
      </c>
      <c r="C14" s="14"/>
      <c r="D14" s="15">
        <f>SUM(C8:C13)</f>
        <v>39675938.729999997</v>
      </c>
      <c r="G14" s="8"/>
      <c r="H14" s="16"/>
    </row>
    <row r="15" spans="1:10" s="6" customFormat="1" ht="12.95" customHeight="1" x14ac:dyDescent="0.2">
      <c r="A15" s="5" t="s">
        <v>12</v>
      </c>
      <c r="C15" s="12"/>
      <c r="D15" s="8"/>
      <c r="G15" s="8"/>
    </row>
    <row r="16" spans="1:10" s="6" customFormat="1" ht="12.95" hidden="1" customHeight="1" x14ac:dyDescent="0.2">
      <c r="A16" s="11" t="s">
        <v>13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14</v>
      </c>
      <c r="C17" s="13">
        <v>0</v>
      </c>
      <c r="D17" s="8"/>
      <c r="G17" s="8"/>
    </row>
    <row r="18" spans="1:15" s="6" customFormat="1" ht="12.95" customHeight="1" x14ac:dyDescent="0.2">
      <c r="A18" s="11" t="s">
        <v>15</v>
      </c>
      <c r="C18" s="17">
        <v>626999.33000000007</v>
      </c>
      <c r="D18" s="12"/>
      <c r="G18" s="8"/>
    </row>
    <row r="19" spans="1:15" s="6" customFormat="1" ht="12.95" customHeight="1" x14ac:dyDescent="0.2">
      <c r="A19" s="5" t="s">
        <v>16</v>
      </c>
      <c r="C19" s="12"/>
      <c r="D19" s="15">
        <f>SUM(C16:C18)</f>
        <v>626999.33000000007</v>
      </c>
      <c r="G19" s="8"/>
      <c r="H19" s="16"/>
      <c r="J19" s="18"/>
      <c r="K19" s="18"/>
    </row>
    <row r="20" spans="1:15" s="6" customFormat="1" ht="12.95" customHeight="1" x14ac:dyDescent="0.2">
      <c r="A20" s="5" t="s">
        <v>17</v>
      </c>
      <c r="C20" s="12"/>
      <c r="D20" s="8"/>
      <c r="F20" s="19"/>
      <c r="H20" s="16"/>
    </row>
    <row r="21" spans="1:15" s="6" customFormat="1" ht="12.95" customHeight="1" x14ac:dyDescent="0.2">
      <c r="A21" s="6" t="s">
        <v>18</v>
      </c>
      <c r="C21" s="20">
        <v>32087.79</v>
      </c>
      <c r="D21" s="12"/>
    </row>
    <row r="22" spans="1:15" s="6" customFormat="1" ht="12.95" customHeight="1" x14ac:dyDescent="0.2">
      <c r="A22" s="21" t="s">
        <v>19</v>
      </c>
      <c r="C22" s="12"/>
      <c r="D22" s="22">
        <f>SUM(C21)</f>
        <v>32087.79</v>
      </c>
      <c r="G22" s="8"/>
    </row>
    <row r="23" spans="1:15" s="6" customFormat="1" ht="12.95" customHeight="1" thickBot="1" x14ac:dyDescent="0.25">
      <c r="A23" s="23" t="s">
        <v>20</v>
      </c>
      <c r="C23" s="12"/>
      <c r="D23" s="24">
        <f>+D14+D19+D22</f>
        <v>40335025.849999994</v>
      </c>
      <c r="I23" s="18"/>
    </row>
    <row r="24" spans="1:15" s="6" customFormat="1" ht="12.95" customHeight="1" thickTop="1" x14ac:dyDescent="0.2">
      <c r="A24" s="25" t="s">
        <v>21</v>
      </c>
      <c r="C24" s="12"/>
      <c r="D24" s="8"/>
    </row>
    <row r="25" spans="1:15" s="6" customFormat="1" ht="12.95" customHeight="1" x14ac:dyDescent="0.2">
      <c r="A25" s="5" t="s">
        <v>22</v>
      </c>
      <c r="C25" s="12"/>
      <c r="D25" s="8"/>
    </row>
    <row r="26" spans="1:15" s="6" customFormat="1" ht="12.95" customHeight="1" x14ac:dyDescent="0.2">
      <c r="A26" s="23" t="s">
        <v>23</v>
      </c>
      <c r="C26" s="12"/>
      <c r="D26" s="8"/>
      <c r="O26" s="26"/>
    </row>
    <row r="27" spans="1:15" s="6" customFormat="1" ht="12.95" customHeight="1" x14ac:dyDescent="0.2">
      <c r="A27" s="25" t="s">
        <v>24</v>
      </c>
      <c r="C27" s="27">
        <v>140.55000000000001</v>
      </c>
      <c r="D27" s="8"/>
    </row>
    <row r="28" spans="1:15" s="6" customFormat="1" ht="12.95" customHeight="1" x14ac:dyDescent="0.2">
      <c r="A28" s="11" t="s">
        <v>25</v>
      </c>
      <c r="C28" s="27">
        <v>347560.05</v>
      </c>
      <c r="D28" s="8"/>
      <c r="G28" s="8"/>
    </row>
    <row r="29" spans="1:15" s="6" customFormat="1" ht="12.95" customHeight="1" x14ac:dyDescent="0.2">
      <c r="A29" s="11" t="s">
        <v>26</v>
      </c>
      <c r="C29" s="27">
        <v>4545712.04</v>
      </c>
      <c r="D29" s="8"/>
    </row>
    <row r="30" spans="1:15" s="6" customFormat="1" ht="12.95" customHeight="1" x14ac:dyDescent="0.2">
      <c r="A30" s="11" t="s">
        <v>27</v>
      </c>
      <c r="C30" s="27">
        <v>28417.69</v>
      </c>
      <c r="D30" s="8"/>
    </row>
    <row r="31" spans="1:15" s="6" customFormat="1" ht="12.95" hidden="1" customHeight="1" x14ac:dyDescent="0.2">
      <c r="A31" s="6" t="s">
        <v>28</v>
      </c>
      <c r="C31" s="27">
        <v>0</v>
      </c>
      <c r="D31" s="12"/>
    </row>
    <row r="32" spans="1:15" s="6" customFormat="1" ht="12.95" customHeight="1" x14ac:dyDescent="0.2">
      <c r="A32" s="21" t="s">
        <v>29</v>
      </c>
      <c r="C32" s="14"/>
      <c r="D32" s="28">
        <f>SUM(C27:C31)</f>
        <v>4921830.33</v>
      </c>
    </row>
    <row r="33" spans="1:8" s="6" customFormat="1" ht="12.95" customHeight="1" x14ac:dyDescent="0.2">
      <c r="A33" s="21" t="s">
        <v>30</v>
      </c>
      <c r="C33" s="27"/>
      <c r="D33" s="12"/>
    </row>
    <row r="34" spans="1:8" s="6" customFormat="1" ht="12.95" customHeight="1" x14ac:dyDescent="0.2">
      <c r="A34" s="6" t="s">
        <v>31</v>
      </c>
      <c r="C34" s="27">
        <v>241554.1</v>
      </c>
      <c r="D34" s="12"/>
    </row>
    <row r="35" spans="1:8" s="6" customFormat="1" ht="12.95" customHeight="1" x14ac:dyDescent="0.2">
      <c r="A35" s="25" t="s">
        <v>32</v>
      </c>
      <c r="C35" s="27">
        <v>80675.42</v>
      </c>
      <c r="D35" s="12"/>
      <c r="G35" s="16"/>
    </row>
    <row r="36" spans="1:8" s="6" customFormat="1" ht="12.95" hidden="1" customHeight="1" x14ac:dyDescent="0.2">
      <c r="A36" s="6" t="s">
        <v>15</v>
      </c>
      <c r="C36" s="27">
        <v>0</v>
      </c>
      <c r="D36" s="12"/>
      <c r="G36" s="16"/>
    </row>
    <row r="37" spans="1:8" s="6" customFormat="1" ht="12.95" customHeight="1" x14ac:dyDescent="0.2">
      <c r="A37" s="21" t="s">
        <v>33</v>
      </c>
      <c r="C37" s="14"/>
      <c r="D37" s="28">
        <f>SUM(C34:C36)</f>
        <v>322229.52</v>
      </c>
    </row>
    <row r="38" spans="1:8" s="6" customFormat="1" ht="12.95" customHeight="1" x14ac:dyDescent="0.2">
      <c r="A38" s="21" t="s">
        <v>34</v>
      </c>
      <c r="C38" s="12"/>
      <c r="D38" s="12"/>
      <c r="F38" s="29"/>
    </row>
    <row r="39" spans="1:8" s="6" customFormat="1" ht="12.95" hidden="1" customHeight="1" x14ac:dyDescent="0.2">
      <c r="A39" s="6" t="s">
        <v>35</v>
      </c>
      <c r="C39" s="27">
        <v>0</v>
      </c>
      <c r="D39" s="12"/>
      <c r="G39" s="16"/>
      <c r="H39" s="30"/>
    </row>
    <row r="40" spans="1:8" s="6" customFormat="1" ht="12.95" customHeight="1" x14ac:dyDescent="0.2">
      <c r="A40" s="6" t="s">
        <v>36</v>
      </c>
      <c r="C40" s="27">
        <v>544625.75</v>
      </c>
      <c r="D40" s="12"/>
      <c r="F40" s="26"/>
    </row>
    <row r="41" spans="1:8" s="6" customFormat="1" ht="12.95" customHeight="1" x14ac:dyDescent="0.2">
      <c r="A41" s="21" t="s">
        <v>37</v>
      </c>
      <c r="C41" s="14"/>
      <c r="D41" s="31">
        <f>SUM(C39:C40)</f>
        <v>544625.75</v>
      </c>
      <c r="G41" s="16"/>
      <c r="H41" s="30"/>
    </row>
    <row r="42" spans="1:8" s="6" customFormat="1" ht="12.95" customHeight="1" x14ac:dyDescent="0.2">
      <c r="A42" s="21" t="s">
        <v>38</v>
      </c>
      <c r="C42" s="12"/>
      <c r="D42" s="12"/>
    </row>
    <row r="43" spans="1:8" s="6" customFormat="1" ht="12.95" customHeight="1" x14ac:dyDescent="0.2">
      <c r="A43" s="6" t="s">
        <v>39</v>
      </c>
      <c r="C43" s="27">
        <v>17971741.859999999</v>
      </c>
    </row>
    <row r="44" spans="1:8" s="6" customFormat="1" ht="12.95" hidden="1" customHeight="1" x14ac:dyDescent="0.2">
      <c r="A44" s="6" t="s">
        <v>40</v>
      </c>
      <c r="C44" s="20">
        <v>0</v>
      </c>
    </row>
    <row r="45" spans="1:8" s="6" customFormat="1" ht="12.95" customHeight="1" x14ac:dyDescent="0.2">
      <c r="A45" s="21" t="s">
        <v>41</v>
      </c>
      <c r="C45" s="12"/>
      <c r="D45" s="32">
        <f>SUM(C43:C44)</f>
        <v>17971741.859999999</v>
      </c>
    </row>
    <row r="46" spans="1:8" s="6" customFormat="1" ht="12.95" customHeight="1" x14ac:dyDescent="0.2">
      <c r="A46" s="21" t="s">
        <v>42</v>
      </c>
      <c r="C46" s="12"/>
      <c r="D46" s="32">
        <f>+D32+D37+D41+D45</f>
        <v>23760427.460000001</v>
      </c>
    </row>
    <row r="47" spans="1:8" s="6" customFormat="1" ht="12.95" customHeight="1" x14ac:dyDescent="0.2">
      <c r="A47" s="6" t="s">
        <v>21</v>
      </c>
      <c r="C47" s="12"/>
      <c r="D47" s="8"/>
    </row>
    <row r="48" spans="1:8" s="6" customFormat="1" ht="12.95" customHeight="1" x14ac:dyDescent="0.2">
      <c r="A48" s="21" t="s">
        <v>43</v>
      </c>
      <c r="C48" s="12"/>
      <c r="D48" s="8"/>
    </row>
    <row r="49" spans="1:7" s="6" customFormat="1" ht="12.95" customHeight="1" x14ac:dyDescent="0.2">
      <c r="A49" s="6" t="s">
        <v>44</v>
      </c>
      <c r="C49" s="8">
        <v>11015000</v>
      </c>
      <c r="D49" s="12"/>
    </row>
    <row r="50" spans="1:7" s="6" customFormat="1" ht="12.95" customHeight="1" x14ac:dyDescent="0.2">
      <c r="A50" s="6" t="s">
        <v>45</v>
      </c>
      <c r="C50" s="13">
        <v>659491.38</v>
      </c>
      <c r="D50" s="12"/>
    </row>
    <row r="51" spans="1:7" s="6" customFormat="1" ht="12.95" customHeight="1" x14ac:dyDescent="0.2">
      <c r="A51" s="6" t="s">
        <v>46</v>
      </c>
      <c r="C51" s="13">
        <v>196051.68</v>
      </c>
      <c r="D51" s="12"/>
    </row>
    <row r="52" spans="1:7" s="6" customFormat="1" ht="12.95" customHeight="1" x14ac:dyDescent="0.2">
      <c r="A52" s="6" t="s">
        <v>47</v>
      </c>
      <c r="C52" s="13">
        <v>233657.76</v>
      </c>
      <c r="D52" s="12"/>
    </row>
    <row r="53" spans="1:7" s="6" customFormat="1" ht="12.95" customHeight="1" x14ac:dyDescent="0.2">
      <c r="A53" s="6" t="s">
        <v>48</v>
      </c>
      <c r="C53" s="17">
        <v>4470397.57</v>
      </c>
      <c r="D53" s="12"/>
    </row>
    <row r="54" spans="1:7" s="6" customFormat="1" ht="12.95" customHeight="1" x14ac:dyDescent="0.2">
      <c r="A54" s="21" t="s">
        <v>49</v>
      </c>
      <c r="C54" s="12"/>
      <c r="D54" s="32">
        <f>SUM(C49:C53)</f>
        <v>16574598.390000001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50</v>
      </c>
      <c r="C56" s="12"/>
      <c r="D56" s="24">
        <f>+D46+D54</f>
        <v>40335025.850000001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51</v>
      </c>
      <c r="D62" s="34" t="s">
        <v>52</v>
      </c>
    </row>
    <row r="63" spans="1:7" s="6" customFormat="1" ht="12.95" customHeight="1" x14ac:dyDescent="0.2">
      <c r="A63" s="29" t="s">
        <v>53</v>
      </c>
      <c r="D63" s="29" t="s">
        <v>54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03D4-2C14-4CB6-9259-D5DE95F4C7A0}">
  <sheetPr>
    <tabColor theme="0" tint="-0.249977111117893"/>
  </sheetPr>
  <dimension ref="A2:N1871"/>
  <sheetViews>
    <sheetView showGridLines="0" zoomScaleNormal="100" workbookViewId="0">
      <selection activeCell="H20" sqref="H20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55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56</v>
      </c>
      <c r="C8" s="21"/>
      <c r="D8" s="21"/>
      <c r="I8" s="41"/>
    </row>
    <row r="9" spans="1:9" ht="14.1" customHeight="1" x14ac:dyDescent="0.25">
      <c r="B9" s="44"/>
      <c r="C9" s="45" t="s">
        <v>57</v>
      </c>
      <c r="D9" s="46">
        <v>679210.41999999993</v>
      </c>
      <c r="I9" s="47"/>
    </row>
    <row r="10" spans="1:9" ht="14.1" customHeight="1" x14ac:dyDescent="0.25">
      <c r="B10" s="44"/>
      <c r="C10" s="45" t="s">
        <v>58</v>
      </c>
      <c r="D10" s="46">
        <v>2508346.23</v>
      </c>
      <c r="I10" s="48"/>
    </row>
    <row r="11" spans="1:9" ht="14.1" customHeight="1" x14ac:dyDescent="0.25">
      <c r="B11" s="44"/>
      <c r="C11" s="45" t="s">
        <v>59</v>
      </c>
      <c r="D11" s="46">
        <v>250245.52</v>
      </c>
      <c r="I11" s="40"/>
    </row>
    <row r="12" spans="1:9" ht="14.1" customHeight="1" x14ac:dyDescent="0.25">
      <c r="B12" s="44"/>
      <c r="C12" s="45" t="s">
        <v>60</v>
      </c>
      <c r="D12" s="46">
        <v>18843.98</v>
      </c>
      <c r="I12" s="41"/>
    </row>
    <row r="13" spans="1:9" ht="14.1" customHeight="1" x14ac:dyDescent="0.25">
      <c r="A13" s="49"/>
      <c r="B13" s="6"/>
      <c r="C13" s="45" t="s">
        <v>61</v>
      </c>
      <c r="D13" s="46">
        <v>289382.31</v>
      </c>
      <c r="E13" s="6"/>
      <c r="I13" s="41"/>
    </row>
    <row r="14" spans="1:9" s="6" customFormat="1" ht="14.1" customHeight="1" x14ac:dyDescent="0.25">
      <c r="B14" s="50" t="s">
        <v>62</v>
      </c>
      <c r="C14" s="50"/>
      <c r="D14" s="14">
        <f>SUM(D9:D13)</f>
        <v>3746028.46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63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64</v>
      </c>
      <c r="D17" s="46">
        <v>2607951.69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65</v>
      </c>
      <c r="D18" s="46">
        <v>102031.34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66</v>
      </c>
      <c r="D19" s="46">
        <v>349842.71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67</v>
      </c>
      <c r="D20" s="46">
        <v>73178.86</v>
      </c>
      <c r="F20" s="13"/>
      <c r="G20" s="26"/>
      <c r="I20" s="53"/>
    </row>
    <row r="21" spans="1:9" s="6" customFormat="1" ht="14.1" customHeight="1" x14ac:dyDescent="0.25">
      <c r="A21" s="49"/>
      <c r="B21" s="50" t="s">
        <v>68</v>
      </c>
      <c r="C21" s="50"/>
      <c r="D21" s="54">
        <f>SUM(D17:D20)</f>
        <v>3133004.5999999996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69</v>
      </c>
      <c r="C23" s="50"/>
      <c r="D23" s="15">
        <v>4153.3899999999994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70</v>
      </c>
      <c r="C25" s="50"/>
      <c r="D25" s="57">
        <f>+D14-D21-D23</f>
        <v>608870.47000000032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71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72</v>
      </c>
      <c r="D28" s="46">
        <v>6885.25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73</v>
      </c>
      <c r="D29" s="46">
        <v>265457.84999999998</v>
      </c>
      <c r="E29" s="58"/>
      <c r="G29" s="26"/>
      <c r="I29" s="41"/>
    </row>
    <row r="30" spans="1:9" s="6" customFormat="1" ht="14.1" customHeight="1" x14ac:dyDescent="0.25">
      <c r="B30" s="50" t="s">
        <v>74</v>
      </c>
      <c r="C30" s="50"/>
      <c r="D30" s="60">
        <f>SUM(D28:D29)</f>
        <v>272343.09999999998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75</v>
      </c>
      <c r="D32" s="62">
        <f>+D25-D30</f>
        <v>336527.37000000034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76</v>
      </c>
      <c r="D34" s="64">
        <v>-14281.51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77</v>
      </c>
      <c r="D36" s="28">
        <f>+D32+D34</f>
        <v>322245.86000000034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78</v>
      </c>
      <c r="D38" s="20">
        <v>88588.1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79</v>
      </c>
      <c r="D40" s="66">
        <f>+D36-D38</f>
        <v>233657.76000000033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80</v>
      </c>
      <c r="D48" s="34" t="s">
        <v>52</v>
      </c>
    </row>
    <row r="49" spans="3:7" s="6" customFormat="1" ht="12.95" customHeight="1" x14ac:dyDescent="0.2">
      <c r="C49" s="69" t="s">
        <v>81</v>
      </c>
      <c r="D49" s="29" t="s">
        <v>54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2023-03-08T16:43:18Z</dcterms:created>
  <dcterms:modified xsi:type="dcterms:W3CDTF">2023-03-08T16:58:52Z</dcterms:modified>
</cp:coreProperties>
</file>