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julio\"/>
    </mc:Choice>
  </mc:AlternateContent>
  <bookViews>
    <workbookView xWindow="0" yWindow="0" windowWidth="19200" windowHeight="705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E81" i="2" l="1"/>
  <c r="C70" i="2" l="1"/>
  <c r="C74" i="2" s="1"/>
  <c r="C78" i="2" s="1"/>
  <c r="C81" i="2" s="1"/>
  <c r="C27" i="2"/>
  <c r="C18" i="2"/>
  <c r="B18" i="2"/>
  <c r="C31" i="2" l="1"/>
  <c r="C33" i="2" s="1"/>
  <c r="C34" i="2" s="1"/>
  <c r="E34" i="2" s="1"/>
  <c r="B27" i="2" l="1"/>
  <c r="B70" i="2"/>
  <c r="B74" i="2" s="1"/>
  <c r="B78" i="2" s="1"/>
  <c r="B81" i="2" s="1"/>
  <c r="B31" i="2" s="1"/>
  <c r="B33" i="2" s="1"/>
  <c r="B34" i="2" s="1"/>
  <c r="D34" i="2" s="1"/>
  <c r="D81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<sst xmlns="http://schemas.openxmlformats.org/spreadsheetml/2006/main" count="68" uniqueCount="57">
  <si>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</si>
  <si>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</si>
  <si>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</si>
  <si>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</si>
  <si>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</si>
  <si>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</si>
  <si>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</si>
  <si>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</si>
  <si>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</si>
  <si>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</si>
  <si>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</si>
  <si>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</si>
  <si>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</si>
  <si>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</si>
  <si>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</si>
  <si>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</si>
  <si>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</si>
  <si>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</si>
  <si>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</si>
  <si>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</si>
  <si>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</si>
  <si>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</si>
  <si>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</si>
  <si>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</si>
  <si>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</si>
  <si>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</si>
  <si>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</si>
  <si>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</si>
  <si>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</si>
  <si>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</si>
  <si>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</si>
  <si>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</si>
  <si>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</si>
  <si>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</si>
  <si>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</si>
  <si>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</si>
  <si>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</si>
  <si>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</si>
  <si>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</si>
  <si>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</si>
  <si>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</si>
  <si>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</si>
  <si>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</si>
  <si>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</si>
  <si>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</si>
  <si>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</si>
  <si>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</si>
  <si>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</si>
  <si>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</si>
  <si>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</si>
  <si>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</si>
  <si>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</si>
  <si>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</si>
  <si>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</si>
  <si>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>BALANCE GENERAL AL 31 DE JULIO DE 2023 y 2022</t>
  </si>
  <si>
    <t>Estados de Resultados del 1 de enero al 31 de Julio de 2023 y 2022</t>
  </si>
  <si>
    <t xml:space="preserve">    Director de Operaciones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</si>
</sst>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workbookViewId="0">
      <selection activeCell="F46" sqref="F46"/>
    </sheetView>
  </sheetViews>
  <sheetFormatPr baseColWidth="10" defaultColWidth="9.140625" defaultRowHeight="15" x14ac:dyDescent="0.25"/>
  <cols>
    <col min="1" max="1" width="48.5703125" customWidth="1"/>
    <col min="2" max="3" width="17.42578125" customWidth="1"/>
    <col min="4" max="4" width="13.425781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54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7">
        <v>555529.6</v>
      </c>
      <c r="C8" s="17">
        <v>590609.69999999995</v>
      </c>
      <c r="D8" s="5"/>
    </row>
    <row r="9" spans="1:4" x14ac:dyDescent="0.25">
      <c r="A9" s="1" t="s">
        <v>40</v>
      </c>
      <c r="B9" s="17">
        <v>2500.5</v>
      </c>
      <c r="C9" s="17">
        <v>0</v>
      </c>
      <c r="D9" s="5"/>
    </row>
    <row r="10" spans="1:4" x14ac:dyDescent="0.25">
      <c r="A10" s="1" t="s">
        <v>38</v>
      </c>
      <c r="B10" s="17">
        <v>487713.7</v>
      </c>
      <c r="C10" s="17">
        <v>419236.2</v>
      </c>
      <c r="D10" s="5"/>
    </row>
    <row r="11" spans="1:4" x14ac:dyDescent="0.25">
      <c r="A11" s="1" t="s">
        <v>4</v>
      </c>
      <c r="B11" s="17">
        <v>2767939.6</v>
      </c>
      <c r="C11" s="17">
        <v>2595715.9</v>
      </c>
      <c r="D11" s="5"/>
    </row>
    <row r="12" spans="1:4" x14ac:dyDescent="0.25">
      <c r="A12" s="1" t="s">
        <v>37</v>
      </c>
      <c r="B12" s="17">
        <v>440.9</v>
      </c>
      <c r="C12" s="17">
        <v>1356.5</v>
      </c>
      <c r="D12" s="5"/>
    </row>
    <row r="13" spans="1:4" x14ac:dyDescent="0.25">
      <c r="A13" s="1" t="s">
        <v>5</v>
      </c>
      <c r="B13" s="17">
        <v>32016.3</v>
      </c>
      <c r="C13" s="17">
        <v>31388.6</v>
      </c>
      <c r="D13" s="5"/>
    </row>
    <row r="14" spans="1:4" x14ac:dyDescent="0.25">
      <c r="A14" s="1" t="s">
        <v>6</v>
      </c>
      <c r="B14" s="17">
        <v>56675.7</v>
      </c>
      <c r="C14" s="17">
        <v>65649.899999999994</v>
      </c>
      <c r="D14" s="5"/>
    </row>
    <row r="15" spans="1:4" ht="15.75" thickBot="1" x14ac:dyDescent="0.3">
      <c r="A15" s="1" t="s">
        <v>7</v>
      </c>
      <c r="B15" s="17">
        <v>113424.3</v>
      </c>
      <c r="C15" s="17">
        <v>110609.2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4016240.6</v>
      </c>
      <c r="C18" s="23">
        <f>SUM(C8:C17)</f>
        <v>3814566</v>
      </c>
      <c r="D18" s="5"/>
    </row>
    <row r="19" spans="1:5" x14ac:dyDescent="0.25">
      <c r="A19" s="11" t="s">
        <v>41</v>
      </c>
      <c r="B19" s="19">
        <v>3000178.1</v>
      </c>
      <c r="C19" s="19">
        <v>2888592.6</v>
      </c>
      <c r="D19" s="5"/>
    </row>
    <row r="20" spans="1:5" x14ac:dyDescent="0.25">
      <c r="A20" s="1" t="s">
        <v>35</v>
      </c>
      <c r="B20" s="17">
        <v>26651.5</v>
      </c>
      <c r="C20" s="17">
        <v>71.8</v>
      </c>
      <c r="D20" s="5"/>
    </row>
    <row r="21" spans="1:5" x14ac:dyDescent="0.25">
      <c r="A21" s="1" t="s">
        <v>11</v>
      </c>
      <c r="B21" s="17">
        <v>249899.1</v>
      </c>
      <c r="C21" s="17">
        <v>256742.9</v>
      </c>
      <c r="D21" s="5"/>
    </row>
    <row r="22" spans="1:5" hidden="1" x14ac:dyDescent="0.25">
      <c r="A22" s="1" t="s">
        <v>3</v>
      </c>
      <c r="B22" s="17"/>
      <c r="C22" s="17"/>
      <c r="D22" s="5"/>
    </row>
    <row r="23" spans="1:5" x14ac:dyDescent="0.25">
      <c r="A23" s="1" t="s">
        <v>12</v>
      </c>
      <c r="B23" s="17">
        <v>190254.8</v>
      </c>
      <c r="C23" s="17">
        <v>148133</v>
      </c>
      <c r="D23" s="5"/>
    </row>
    <row r="24" spans="1:5" x14ac:dyDescent="0.25">
      <c r="A24" s="1" t="s">
        <v>6</v>
      </c>
      <c r="B24" s="17">
        <v>22450</v>
      </c>
      <c r="C24" s="17">
        <v>26600.5</v>
      </c>
      <c r="D24" s="5"/>
    </row>
    <row r="25" spans="1:5" ht="15.75" thickBot="1" x14ac:dyDescent="0.3">
      <c r="A25" s="1" t="s">
        <v>13</v>
      </c>
      <c r="B25" s="17">
        <v>97422.8</v>
      </c>
      <c r="C25" s="17">
        <v>86424.3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3586856.3</v>
      </c>
      <c r="C27" s="18">
        <f>SUM(C19:C25)</f>
        <v>3406565.0999999996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195163.3</v>
      </c>
      <c r="C30" s="17">
        <v>170598.2</v>
      </c>
      <c r="D30" s="5"/>
      <c r="E30" s="5"/>
    </row>
    <row r="31" spans="1:5" ht="15.75" thickBot="1" x14ac:dyDescent="0.3">
      <c r="A31" s="1" t="s">
        <v>45</v>
      </c>
      <c r="B31" s="17">
        <f>B81</f>
        <v>29519.200000000052</v>
      </c>
      <c r="C31" s="25">
        <f>+C81</f>
        <v>32700.900000000009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429384.30000000005</v>
      </c>
      <c r="C33" s="18">
        <f>SUM(C28:C32)</f>
        <v>408000.9</v>
      </c>
      <c r="D33" s="5"/>
    </row>
    <row r="34" spans="1:884" ht="15.75" thickBot="1" x14ac:dyDescent="0.3">
      <c r="A34" s="12" t="s">
        <v>20</v>
      </c>
      <c r="B34" s="23">
        <f>B33+B27</f>
        <v>4016240.5999999996</v>
      </c>
      <c r="C34" s="18">
        <f>C27+C33</f>
        <v>3814565.9999999995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51</v>
      </c>
      <c r="B41" s="28" t="s">
        <v>53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52</v>
      </c>
      <c r="B42" s="28" t="s">
        <v>56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49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8" t="s">
        <v>50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</row>
    <row r="59" spans="1:884" ht="15.75" x14ac:dyDescent="0.25">
      <c r="A59" s="8" t="s">
        <v>55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2023</v>
      </c>
      <c r="C61" s="2">
        <v>2022</v>
      </c>
      <c r="D61" s="5"/>
    </row>
    <row r="62" spans="1:884" x14ac:dyDescent="0.25">
      <c r="A62" s="1" t="s">
        <v>21</v>
      </c>
      <c r="B62" s="16">
        <v>153532.20000000001</v>
      </c>
      <c r="C62" s="16">
        <v>138085.9</v>
      </c>
      <c r="D62" s="5"/>
    </row>
    <row r="63" spans="1:884" x14ac:dyDescent="0.25">
      <c r="A63" s="1" t="s">
        <v>42</v>
      </c>
      <c r="B63" s="17">
        <v>4019.1</v>
      </c>
      <c r="C63" s="17">
        <v>4089.7</v>
      </c>
      <c r="D63" s="5"/>
    </row>
    <row r="64" spans="1:884" x14ac:dyDescent="0.25">
      <c r="A64" s="1" t="s">
        <v>22</v>
      </c>
      <c r="B64" s="17">
        <v>22362.7</v>
      </c>
      <c r="C64" s="17">
        <v>18138.3</v>
      </c>
      <c r="D64" s="5"/>
    </row>
    <row r="65" spans="1:4" x14ac:dyDescent="0.25">
      <c r="A65" s="1" t="s">
        <v>36</v>
      </c>
      <c r="B65" s="17">
        <v>5774</v>
      </c>
      <c r="C65" s="17">
        <v>1988</v>
      </c>
      <c r="D65" s="5"/>
    </row>
    <row r="66" spans="1:4" x14ac:dyDescent="0.25">
      <c r="A66" s="1" t="s">
        <v>23</v>
      </c>
      <c r="B66" s="17">
        <v>958.5</v>
      </c>
      <c r="C66" s="17">
        <v>912.6</v>
      </c>
      <c r="D66" s="5"/>
    </row>
    <row r="67" spans="1:4" x14ac:dyDescent="0.25">
      <c r="A67" s="1" t="s">
        <v>24</v>
      </c>
      <c r="B67" s="17">
        <v>10344</v>
      </c>
      <c r="C67" s="17">
        <v>10721.1</v>
      </c>
      <c r="D67" s="5"/>
    </row>
    <row r="68" spans="1:4" x14ac:dyDescent="0.25">
      <c r="A68" s="3" t="s">
        <v>25</v>
      </c>
      <c r="B68" s="4">
        <v>59833.2</v>
      </c>
      <c r="C68" s="4">
        <v>46920.4</v>
      </c>
      <c r="D68" s="5"/>
    </row>
    <row r="69" spans="1:4" ht="15.75" thickBot="1" x14ac:dyDescent="0.3">
      <c r="A69" s="13" t="s">
        <v>26</v>
      </c>
      <c r="B69" s="14">
        <v>34314.699999999997</v>
      </c>
      <c r="C69" s="14">
        <v>29252.2</v>
      </c>
      <c r="D69" s="5"/>
    </row>
    <row r="70" spans="1:4" ht="15.75" thickBot="1" x14ac:dyDescent="0.3">
      <c r="A70" s="12" t="s">
        <v>27</v>
      </c>
      <c r="B70" s="23">
        <f>SUM(B62:B67)-B68-B69</f>
        <v>102842.60000000005</v>
      </c>
      <c r="C70" s="18">
        <f>SUM(C62:C67)-C68-C69</f>
        <v>97763.000000000015</v>
      </c>
      <c r="D70" s="5"/>
    </row>
    <row r="71" spans="1:4" x14ac:dyDescent="0.25">
      <c r="A71" s="11" t="s">
        <v>28</v>
      </c>
      <c r="B71" s="19">
        <v>38732.800000000003</v>
      </c>
      <c r="C71" s="19">
        <v>37315.9</v>
      </c>
      <c r="D71" s="5"/>
    </row>
    <row r="72" spans="1:4" x14ac:dyDescent="0.25">
      <c r="A72" s="1" t="s">
        <v>29</v>
      </c>
      <c r="B72" s="17">
        <v>26458.6</v>
      </c>
      <c r="C72" s="17">
        <v>26439.1</v>
      </c>
      <c r="D72" s="5"/>
    </row>
    <row r="73" spans="1:4" ht="15.75" thickBot="1" x14ac:dyDescent="0.3">
      <c r="A73" s="10" t="s">
        <v>30</v>
      </c>
      <c r="B73" s="20">
        <v>10142.5</v>
      </c>
      <c r="C73" s="20">
        <v>8853.6</v>
      </c>
      <c r="D73" s="5"/>
    </row>
    <row r="74" spans="1:4" ht="15.75" thickBot="1" x14ac:dyDescent="0.3">
      <c r="A74" s="12" t="s">
        <v>48</v>
      </c>
      <c r="B74" s="23">
        <f>B70-SUM(B71:B73)</f>
        <v>27508.700000000055</v>
      </c>
      <c r="C74" s="18">
        <f>C70-SUM(C71:C73)</f>
        <v>25154.400000000009</v>
      </c>
      <c r="D74" s="5"/>
    </row>
    <row r="75" spans="1:4" x14ac:dyDescent="0.25">
      <c r="A75" s="11" t="s">
        <v>31</v>
      </c>
      <c r="B75" s="19">
        <v>11946.7</v>
      </c>
      <c r="C75" s="19">
        <v>21584.6</v>
      </c>
      <c r="D75" s="5"/>
    </row>
    <row r="76" spans="1:4" ht="15.75" thickBot="1" x14ac:dyDescent="0.3">
      <c r="A76" s="1" t="s">
        <v>32</v>
      </c>
      <c r="B76" s="4">
        <v>-371.9</v>
      </c>
      <c r="C76" s="4">
        <v>-514.20000000000005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39083.500000000051</v>
      </c>
      <c r="C78" s="18">
        <f>SUM(C74:C76)</f>
        <v>46224.80000000001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-9564.2999999999993</v>
      </c>
      <c r="C80" s="14">
        <v>-13523.9</v>
      </c>
      <c r="D80" s="5"/>
    </row>
    <row r="81" spans="1:5" ht="15.75" thickBot="1" x14ac:dyDescent="0.3">
      <c r="A81" s="12" t="s">
        <v>47</v>
      </c>
      <c r="B81" s="23">
        <f>SUM(B78:B80)</f>
        <v>29519.200000000052</v>
      </c>
      <c r="C81" s="18">
        <f>SUM(C78:C80)</f>
        <v>32700.900000000009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6" t="s">
        <v>51</v>
      </c>
      <c r="B88" s="28" t="s">
        <v>53</v>
      </c>
      <c r="C88" s="28"/>
    </row>
    <row r="89" spans="1:5" x14ac:dyDescent="0.25">
      <c r="A89" s="26" t="s">
        <v>52</v>
      </c>
      <c r="B89" s="28" t="s">
        <v>56</v>
      </c>
      <c r="C89" s="28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28" t="s">
        <v>49</v>
      </c>
      <c r="B94" s="28"/>
      <c r="C94" s="28"/>
    </row>
    <row r="95" spans="1:5" x14ac:dyDescent="0.25">
      <c r="A95" s="28" t="s">
        <v>50</v>
      </c>
      <c r="B95" s="28"/>
      <c r="C95" s="28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2023-08-11T15:02:35Z</cp:lastPrinted>
  <dcterms:created xsi:type="dcterms:W3CDTF">2017-01-11T17:17:53Z</dcterms:created>
  <dcterms:modified xsi:type="dcterms:W3CDTF">2023-08-11T15:02:38Z</dcterms:modified>
</cp:coreProperties>
</file>