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Junio\"/>
    </mc:Choice>
  </mc:AlternateContent>
  <bookViews>
    <workbookView xWindow="270" yWindow="615" windowWidth="9705" windowHeight="9375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0" i="2" l="1"/>
  <c r="C74" i="2" s="1"/>
  <c r="C78" i="2" s="1"/>
  <c r="C81" i="2" s="1"/>
  <c r="C27" i="2"/>
  <c r="C18" i="2"/>
  <c r="B18" i="2"/>
  <c r="C31" i="2" l="1"/>
  <c r="C33" i="2" s="1"/>
  <c r="C34" i="2" s="1"/>
  <c r="E34" i="2" s="1"/>
  <c r="E81" i="2" l="1"/>
  <c r="B27" i="2" l="1"/>
  <c r="B70" i="2"/>
  <c r="B74" i="2" s="1"/>
  <c r="B78" i="2" s="1"/>
  <c r="B81" i="2" s="1"/>
  <c r="B31" i="2" l="1"/>
  <c r="B33" i="2" s="1"/>
  <c r="B34" i="2" s="1"/>
  <c r="D34" i="2" s="1"/>
  <c r="D81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<sst xmlns="http://schemas.openxmlformats.org/spreadsheetml/2006/main" count="68" uniqueCount="57">
  <si>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</si>
  <si>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</si>
  <si>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</si>
  <si>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</si>
  <si>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</si>
  <si>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</si>
  <si>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</si>
  <si>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</si>
  <si>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</si>
  <si>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</si>
  <si>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</si>
  <si>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</si>
  <si>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</si>
  <si>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</si>
  <si>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</si>
  <si>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</si>
  <si>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</si>
  <si>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</si>
  <si>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</si>
  <si>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</si>
  <si>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</si>
  <si>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</si>
  <si>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</si>
  <si>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</si>
  <si>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</si>
  <si>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</si>
  <si>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</si>
  <si>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</si>
  <si>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</si>
  <si>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</si>
  <si>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</si>
  <si>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</si>
  <si>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</si>
  <si>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</si>
  <si>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</si>
  <si>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</si>
  <si>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</si>
  <si>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</si>
  <si>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</si>
  <si>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</si>
  <si>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</si>
  <si>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</si>
  <si>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</si>
  <si>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</si>
  <si>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</si>
  <si>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</si>
  <si>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</si>
  <si>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</si>
  <si>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</si>
  <si>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</si>
  <si>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</si>
  <si>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</si>
  <si>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</si>
  <si>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</si>
  <si>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</si>
  <si>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30 DE JUNIO DE 2023 y 2022</t>
  </si>
  <si>
    <t>Estados de Resultados del 1 de enero al 30 de Junio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</si>
</sst>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166" fontId="18" fillId="0" borderId="14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76200</xdr:rowOff>
    </xdr:from>
    <xdr:to>
      <xdr:col>0</xdr:col>
      <xdr:colOff>2314575</xdr:colOff>
      <xdr:row>56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5"/>
  <sheetViews>
    <sheetView tabSelected="1" topLeftCell="A57" workbookViewId="0">
      <selection activeCell="A37" sqref="A37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2023</v>
      </c>
      <c r="C7" s="2">
        <v>2022</v>
      </c>
    </row>
    <row r="8" spans="1:4" x14ac:dyDescent="0.25">
      <c r="A8" s="1" t="s">
        <v>2</v>
      </c>
      <c r="B8" s="17">
        <v>572628.80000000005</v>
      </c>
      <c r="C8" s="17">
        <v>607617.80000000005</v>
      </c>
      <c r="D8" s="5"/>
    </row>
    <row r="9" spans="1:4" x14ac:dyDescent="0.25">
      <c r="A9" s="1" t="s">
        <v>40</v>
      </c>
      <c r="B9" s="17">
        <v>3922</v>
      </c>
      <c r="C9" s="17">
        <v>0</v>
      </c>
      <c r="D9" s="5"/>
    </row>
    <row r="10" spans="1:4" x14ac:dyDescent="0.25">
      <c r="A10" s="1" t="s">
        <v>38</v>
      </c>
      <c r="B10" s="17">
        <v>457728.4</v>
      </c>
      <c r="C10" s="17">
        <v>423539.7</v>
      </c>
      <c r="D10" s="5"/>
    </row>
    <row r="11" spans="1:4" x14ac:dyDescent="0.25">
      <c r="A11" s="1" t="s">
        <v>4</v>
      </c>
      <c r="B11" s="17">
        <v>2748167.4000000004</v>
      </c>
      <c r="C11" s="17">
        <v>2586514.9</v>
      </c>
      <c r="D11" s="5"/>
    </row>
    <row r="12" spans="1:4" x14ac:dyDescent="0.25">
      <c r="A12" s="1" t="s">
        <v>37</v>
      </c>
      <c r="B12" s="17">
        <v>619.6</v>
      </c>
      <c r="C12" s="17">
        <v>1547.6</v>
      </c>
      <c r="D12" s="5"/>
    </row>
    <row r="13" spans="1:4" x14ac:dyDescent="0.25">
      <c r="A13" s="1" t="s">
        <v>5</v>
      </c>
      <c r="B13" s="17">
        <v>32124.1</v>
      </c>
      <c r="C13" s="17">
        <v>31294.6</v>
      </c>
      <c r="D13" s="5"/>
    </row>
    <row r="14" spans="1:4" x14ac:dyDescent="0.25">
      <c r="A14" s="1" t="s">
        <v>6</v>
      </c>
      <c r="B14" s="17">
        <v>49441.7</v>
      </c>
      <c r="C14" s="17">
        <v>67812.5</v>
      </c>
      <c r="D14" s="5"/>
    </row>
    <row r="15" spans="1:4" ht="15.75" thickBot="1" x14ac:dyDescent="0.3">
      <c r="A15" s="1" t="s">
        <v>7</v>
      </c>
      <c r="B15" s="17">
        <v>114385</v>
      </c>
      <c r="C15" s="17">
        <v>109445.1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3979017.0000000009</v>
      </c>
      <c r="C18" s="23">
        <f>SUM(C8:C17)</f>
        <v>3827772.2</v>
      </c>
      <c r="D18" s="5"/>
    </row>
    <row r="19" spans="1:5" x14ac:dyDescent="0.25">
      <c r="A19" s="11" t="s">
        <v>41</v>
      </c>
      <c r="B19" s="27">
        <v>2998872</v>
      </c>
      <c r="C19" s="27">
        <v>2893108.8</v>
      </c>
      <c r="D19" s="5"/>
    </row>
    <row r="20" spans="1:5" x14ac:dyDescent="0.25">
      <c r="A20" s="1" t="s">
        <v>35</v>
      </c>
      <c r="B20" s="25">
        <v>27923.1</v>
      </c>
      <c r="C20" s="25">
        <v>78.3</v>
      </c>
      <c r="D20" s="5"/>
    </row>
    <row r="21" spans="1:5" x14ac:dyDescent="0.25">
      <c r="A21" s="1" t="s">
        <v>11</v>
      </c>
      <c r="B21" s="25">
        <v>253981.3</v>
      </c>
      <c r="C21" s="25">
        <v>254426.3</v>
      </c>
      <c r="D21" s="5"/>
    </row>
    <row r="22" spans="1:5" hidden="1" x14ac:dyDescent="0.25">
      <c r="A22" s="1" t="s">
        <v>3</v>
      </c>
      <c r="B22" s="25"/>
      <c r="C22" s="25">
        <v>0</v>
      </c>
      <c r="D22" s="5"/>
    </row>
    <row r="23" spans="1:5" x14ac:dyDescent="0.25">
      <c r="A23" s="1" t="s">
        <v>12</v>
      </c>
      <c r="B23" s="25">
        <v>151301.5</v>
      </c>
      <c r="C23" s="25">
        <v>152812.4</v>
      </c>
      <c r="D23" s="5"/>
    </row>
    <row r="24" spans="1:5" x14ac:dyDescent="0.25">
      <c r="A24" s="1" t="s">
        <v>6</v>
      </c>
      <c r="B24" s="25">
        <v>24435.9</v>
      </c>
      <c r="C24" s="25">
        <v>26936.3</v>
      </c>
      <c r="D24" s="5"/>
    </row>
    <row r="25" spans="1:5" ht="15.75" thickBot="1" x14ac:dyDescent="0.3">
      <c r="A25" s="1" t="s">
        <v>13</v>
      </c>
      <c r="B25" s="17">
        <v>97226.6</v>
      </c>
      <c r="C25" s="17">
        <v>96468.9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3553740.4</v>
      </c>
      <c r="C27" s="18">
        <f>SUM(C19:C25)</f>
        <v>3423830.9999999991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195173.1</v>
      </c>
      <c r="C30" s="17">
        <v>170598.2</v>
      </c>
      <c r="D30" s="5"/>
      <c r="E30" s="5"/>
    </row>
    <row r="31" spans="1:5" ht="15.75" thickBot="1" x14ac:dyDescent="0.3">
      <c r="A31" s="1" t="s">
        <v>45</v>
      </c>
      <c r="B31" s="17">
        <f>B81</f>
        <v>25401.700000000026</v>
      </c>
      <c r="C31" s="25">
        <f>+C81</f>
        <v>28641.19999999999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425276.60000000003</v>
      </c>
      <c r="C33" s="18">
        <f>SUM(C28:C32)</f>
        <v>403941.2</v>
      </c>
      <c r="D33" s="5"/>
    </row>
    <row r="34" spans="1:884" ht="15.75" thickBot="1" x14ac:dyDescent="0.3">
      <c r="A34" s="12" t="s">
        <v>20</v>
      </c>
      <c r="B34" s="23">
        <f>B33+B27</f>
        <v>3979017</v>
      </c>
      <c r="C34" s="18">
        <f>C27+C33</f>
        <v>3827772.1999999993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6" t="s">
        <v>51</v>
      </c>
      <c r="B41" s="29" t="s">
        <v>53</v>
      </c>
      <c r="C41" s="2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6" t="s">
        <v>52</v>
      </c>
      <c r="B42" s="29" t="s">
        <v>54</v>
      </c>
      <c r="C42" s="2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9" t="s">
        <v>49</v>
      </c>
      <c r="B47" s="29"/>
      <c r="C47" s="29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29" t="s">
        <v>50</v>
      </c>
      <c r="B48" s="29"/>
      <c r="C48" s="2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8"/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8"/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8"/>
      <c r="B51" s="28"/>
      <c r="C51" s="28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8"/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8"/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8"/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ht="21" customHeigh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ht="15.75" x14ac:dyDescent="0.25">
      <c r="A58" s="8" t="s">
        <v>43</v>
      </c>
      <c r="B58" s="9"/>
      <c r="C58" s="9"/>
      <c r="D58" s="5"/>
    </row>
    <row r="59" spans="1:884" ht="15.75" x14ac:dyDescent="0.25">
      <c r="A59" s="8" t="s">
        <v>56</v>
      </c>
      <c r="B59" s="9"/>
      <c r="C59" s="9"/>
      <c r="D59" s="5"/>
    </row>
    <row r="60" spans="1:884" ht="15.75" x14ac:dyDescent="0.25">
      <c r="A60" s="8" t="s">
        <v>0</v>
      </c>
      <c r="B60" s="9"/>
      <c r="C60" s="9"/>
      <c r="D60" s="5"/>
    </row>
    <row r="61" spans="1:884" x14ac:dyDescent="0.25">
      <c r="A61" s="1" t="s">
        <v>1</v>
      </c>
      <c r="B61" s="2">
        <v>2023</v>
      </c>
      <c r="C61" s="2">
        <v>2022</v>
      </c>
      <c r="D61" s="5"/>
    </row>
    <row r="62" spans="1:884" x14ac:dyDescent="0.25">
      <c r="A62" s="1" t="s">
        <v>21</v>
      </c>
      <c r="B62" s="16">
        <v>130666.8</v>
      </c>
      <c r="C62" s="16">
        <v>117588.3</v>
      </c>
      <c r="D62" s="5"/>
    </row>
    <row r="63" spans="1:884" x14ac:dyDescent="0.25">
      <c r="A63" s="1" t="s">
        <v>42</v>
      </c>
      <c r="B63" s="17">
        <v>3450.9</v>
      </c>
      <c r="C63" s="17">
        <v>3500.4</v>
      </c>
      <c r="D63" s="5"/>
    </row>
    <row r="64" spans="1:884" x14ac:dyDescent="0.25">
      <c r="A64" s="1" t="s">
        <v>22</v>
      </c>
      <c r="B64" s="17">
        <v>19300.7</v>
      </c>
      <c r="C64" s="17">
        <v>15615.6</v>
      </c>
      <c r="D64" s="5"/>
    </row>
    <row r="65" spans="1:4" x14ac:dyDescent="0.25">
      <c r="A65" s="1" t="s">
        <v>36</v>
      </c>
      <c r="B65" s="17">
        <v>4790.7</v>
      </c>
      <c r="C65" s="17">
        <v>1668.9</v>
      </c>
      <c r="D65" s="5"/>
    </row>
    <row r="66" spans="1:4" x14ac:dyDescent="0.25">
      <c r="A66" s="1" t="s">
        <v>23</v>
      </c>
      <c r="B66" s="17">
        <v>785.4</v>
      </c>
      <c r="C66" s="17">
        <v>770.4</v>
      </c>
      <c r="D66" s="5"/>
    </row>
    <row r="67" spans="1:4" x14ac:dyDescent="0.25">
      <c r="A67" s="1" t="s">
        <v>24</v>
      </c>
      <c r="B67" s="17">
        <v>8927.7999999999993</v>
      </c>
      <c r="C67" s="17">
        <v>9226.9</v>
      </c>
      <c r="D67" s="5"/>
    </row>
    <row r="68" spans="1:4" x14ac:dyDescent="0.25">
      <c r="A68" s="3" t="s">
        <v>25</v>
      </c>
      <c r="B68" s="4">
        <v>50554.299999999996</v>
      </c>
      <c r="C68" s="4">
        <v>39845.299999999996</v>
      </c>
      <c r="D68" s="5"/>
    </row>
    <row r="69" spans="1:4" ht="15.75" thickBot="1" x14ac:dyDescent="0.3">
      <c r="A69" s="13" t="s">
        <v>26</v>
      </c>
      <c r="B69" s="14">
        <v>29188.1</v>
      </c>
      <c r="C69" s="14">
        <v>24987.7</v>
      </c>
      <c r="D69" s="5"/>
    </row>
    <row r="70" spans="1:4" ht="15.75" thickBot="1" x14ac:dyDescent="0.3">
      <c r="A70" s="12" t="s">
        <v>27</v>
      </c>
      <c r="B70" s="23">
        <f>SUM(B62:B67)-B68-B69</f>
        <v>88179.900000000023</v>
      </c>
      <c r="C70" s="18">
        <f>SUM(C62:C67)-C68-C69</f>
        <v>83537.499999999985</v>
      </c>
      <c r="D70" s="5"/>
    </row>
    <row r="71" spans="1:4" x14ac:dyDescent="0.25">
      <c r="A71" s="11" t="s">
        <v>28</v>
      </c>
      <c r="B71" s="19">
        <v>33144.699999999997</v>
      </c>
      <c r="C71" s="19">
        <v>31791</v>
      </c>
      <c r="D71" s="5"/>
    </row>
    <row r="72" spans="1:4" x14ac:dyDescent="0.25">
      <c r="A72" s="1" t="s">
        <v>29</v>
      </c>
      <c r="B72" s="17">
        <v>22669.3</v>
      </c>
      <c r="C72" s="17">
        <v>22448.2</v>
      </c>
      <c r="D72" s="5"/>
    </row>
    <row r="73" spans="1:4" ht="15.75" thickBot="1" x14ac:dyDescent="0.3">
      <c r="A73" s="10" t="s">
        <v>30</v>
      </c>
      <c r="B73" s="20">
        <v>8597.1</v>
      </c>
      <c r="C73" s="20">
        <v>7543.4</v>
      </c>
      <c r="D73" s="5"/>
    </row>
    <row r="74" spans="1:4" ht="15.75" thickBot="1" x14ac:dyDescent="0.3">
      <c r="A74" s="12" t="s">
        <v>48</v>
      </c>
      <c r="B74" s="23">
        <f>B70-SUM(B71:B73)</f>
        <v>23768.800000000025</v>
      </c>
      <c r="C74" s="18">
        <f>C70-SUM(C71:C73)</f>
        <v>21754.899999999987</v>
      </c>
      <c r="D74" s="5"/>
    </row>
    <row r="75" spans="1:4" x14ac:dyDescent="0.25">
      <c r="A75" s="11" t="s">
        <v>31</v>
      </c>
      <c r="B75" s="19">
        <v>10286.6</v>
      </c>
      <c r="C75" s="19">
        <v>19194.2</v>
      </c>
      <c r="D75" s="5"/>
    </row>
    <row r="76" spans="1:4" ht="15.75" thickBot="1" x14ac:dyDescent="0.3">
      <c r="A76" s="1" t="s">
        <v>32</v>
      </c>
      <c r="B76" s="4">
        <v>-317.2</v>
      </c>
      <c r="C76" s="4">
        <v>-461.5</v>
      </c>
      <c r="D76" s="5"/>
    </row>
    <row r="77" spans="1:4" ht="15.75" hidden="1" thickBot="1" x14ac:dyDescent="0.3">
      <c r="A77" s="10" t="s">
        <v>33</v>
      </c>
      <c r="B77" s="21"/>
      <c r="C77" s="21"/>
      <c r="D77" s="5"/>
    </row>
    <row r="78" spans="1:4" ht="15.75" thickBot="1" x14ac:dyDescent="0.3">
      <c r="A78" s="12" t="s">
        <v>46</v>
      </c>
      <c r="B78" s="23">
        <f>SUM(B74:B76)</f>
        <v>33738.200000000026</v>
      </c>
      <c r="C78" s="18">
        <f>SUM(C74:C76)</f>
        <v>40487.599999999991</v>
      </c>
      <c r="D78" s="5"/>
    </row>
    <row r="79" spans="1:4" hidden="1" x14ac:dyDescent="0.25">
      <c r="A79" s="11" t="s">
        <v>34</v>
      </c>
      <c r="B79" s="22"/>
      <c r="C79" s="22"/>
      <c r="D79" s="5"/>
    </row>
    <row r="80" spans="1:4" ht="15.75" thickBot="1" x14ac:dyDescent="0.3">
      <c r="A80" s="10" t="s">
        <v>39</v>
      </c>
      <c r="B80" s="14">
        <v>-8336.5</v>
      </c>
      <c r="C80" s="14">
        <v>-11846.4</v>
      </c>
      <c r="D80" s="5"/>
    </row>
    <row r="81" spans="1:5" ht="15.75" thickBot="1" x14ac:dyDescent="0.3">
      <c r="A81" s="12" t="s">
        <v>47</v>
      </c>
      <c r="B81" s="23">
        <f>SUM(B78:B80)</f>
        <v>25401.700000000026</v>
      </c>
      <c r="C81" s="18">
        <f>SUM(C78:C80)</f>
        <v>28641.19999999999</v>
      </c>
      <c r="D81" s="15">
        <f>B81-B31</f>
        <v>0</v>
      </c>
      <c r="E81" s="15">
        <f>C81-C31</f>
        <v>0</v>
      </c>
    </row>
    <row r="82" spans="1:5" x14ac:dyDescent="0.25">
      <c r="A82" s="6" t="s">
        <v>44</v>
      </c>
      <c r="B82" s="6"/>
      <c r="C82" s="6"/>
    </row>
    <row r="83" spans="1:5" x14ac:dyDescent="0.25">
      <c r="A83" s="6"/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26" t="s">
        <v>51</v>
      </c>
      <c r="B88" s="29" t="s">
        <v>53</v>
      </c>
      <c r="C88" s="29"/>
    </row>
    <row r="89" spans="1:5" x14ac:dyDescent="0.25">
      <c r="A89" s="26" t="s">
        <v>52</v>
      </c>
      <c r="B89" s="29" t="s">
        <v>54</v>
      </c>
      <c r="C89" s="29"/>
    </row>
    <row r="90" spans="1:5" x14ac:dyDescent="0.25">
      <c r="A90" s="6"/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29" t="s">
        <v>49</v>
      </c>
      <c r="B94" s="29"/>
      <c r="C94" s="29"/>
    </row>
    <row r="95" spans="1:5" x14ac:dyDescent="0.25">
      <c r="A95" s="29" t="s">
        <v>50</v>
      </c>
      <c r="B95" s="29"/>
      <c r="C95" s="29"/>
    </row>
  </sheetData>
  <mergeCells count="8">
    <mergeCell ref="A94:C94"/>
    <mergeCell ref="A95:C95"/>
    <mergeCell ref="A47:C47"/>
    <mergeCell ref="A48:C48"/>
    <mergeCell ref="B41:C41"/>
    <mergeCell ref="B42:C42"/>
    <mergeCell ref="B88:C88"/>
    <mergeCell ref="B89:C89"/>
  </mergeCells>
  <printOptions horizontalCentered="1"/>
  <pageMargins left="0.78740157480314965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2023-07-14T21:33:37Z</cp:lastPrinted>
  <dcterms:created xsi:type="dcterms:W3CDTF">2017-01-11T17:17:53Z</dcterms:created>
  <dcterms:modified xsi:type="dcterms:W3CDTF">2023-07-14T21:34:44Z</dcterms:modified>
</cp:coreProperties>
</file>