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\Estados Financieros 2023\6. Junio 2023\"/>
    </mc:Choice>
  </mc:AlternateContent>
  <xr:revisionPtr revIDLastSave="0" documentId="13_ncr:1_{F0C3ED67-9B40-47EB-94EC-7E607873AA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8" i="3" s="1"/>
  <c r="E94" i="3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6" i="3"/>
  <c r="E27" i="3"/>
  <c r="E25" i="3"/>
  <c r="E24" i="3"/>
  <c r="E21" i="3"/>
  <c r="E20" i="3"/>
  <c r="E19" i="3"/>
  <c r="E18" i="3"/>
  <c r="E16" i="3"/>
  <c r="E15" i="3"/>
  <c r="E13" i="3"/>
  <c r="E42" i="3" l="1"/>
  <c r="E54" i="3" l="1"/>
  <c r="E82" i="3"/>
  <c r="E38" i="3" l="1"/>
  <c r="E28" i="3"/>
  <c r="E75" i="3"/>
  <c r="E85" i="3" s="1"/>
  <c r="C66" i="3"/>
  <c r="E90" i="3" l="1"/>
  <c r="E99" i="3" s="1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<sst xmlns="http://schemas.openxmlformats.org/spreadsheetml/2006/main" count="75" uniqueCount="72">
  <si>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</si>
  <si>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</si>
  <si>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</si>
  <si>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</si>
  <si>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</si>
  <si>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</si>
  <si>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</si>
  <si>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</si>
  <si>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</si>
  <si>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</si>
  <si>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</si>
  <si>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</si>
  <si>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</si>
  <si>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</si>
  <si>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</si>
  <si>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</si>
  <si>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</si>
  <si>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</si>
  <si>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</si>
  <si>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</si>
  <si>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</si>
  <si>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</si>
  <si>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</si>
  <si>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</si>
  <si>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</si>
  <si>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</si>
  <si>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</si>
  <si>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</si>
  <si>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</si>
  <si>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</si>
  <si>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</si>
  <si>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</si>
  <si>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</si>
  <si>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</si>
  <si>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</si>
  <si>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</si>
  <si>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</si>
  <si>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</si>
  <si>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</si>
  <si>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</si>
  <si>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</si>
  <si>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</si>
  <si>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</si>
  <si>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</si>
  <si>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</si>
  <si>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</si>
  <si>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</si>
  <si>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</si>
  <si>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</si>
  <si>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</si>
  <si>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</si>
  <si>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</si>
  <si>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</si>
  <si>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</si>
  <si>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</si>
  <si>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</si>
  <si>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</si>
  <si>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</si>
  <si>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</si>
  <si>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</si>
  <si>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</si>
  <si>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</si>
  <si>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</si>
  <si>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</si>
  <si>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</si>
  <si>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</si>
  <si>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</si>
  <si>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</si>
  <si>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</si>
  <si>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</si>
  <si>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</si>
  <si>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junio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</si>
</sst>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20" zoomScale="87" zoomScaleNormal="87" workbookViewId="0">
      <selection activeCell="D69" sqref="D69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(150+312401.78)/1000</f>
        <v>312.55178000000001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596664.21/1000</f>
        <v>596.66420999999991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81334.23/1000</f>
        <v>81.334229999999991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6494.46/1000</f>
        <v>6.4944600000000001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27454.42/1000</f>
        <v>27.454419999999999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22631.58/1000</f>
        <v>22.631580000000003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1053.1306799999998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50518.19/1000</f>
        <v>50.518190000000004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56499.31/1000</f>
        <v>56.499309999999994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820526.63/1000</f>
        <v>820.52662999999995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120076.65/1000</f>
        <v>120.07665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1047.62078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2100.7514599999995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244777.15/1000</f>
        <v>244.77715000000001</v>
      </c>
      <c r="F35" s="9"/>
      <c r="G35" s="4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221052.19/1000</f>
        <v>221.05219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465.82934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467976.38/1000</f>
        <v>467.97638000000001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1574.2831800000001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2100.7514600000004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junio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84288.71/1000</f>
        <v>84.288710000000009</v>
      </c>
    </row>
    <row r="74" spans="3:5">
      <c r="C74" s="27" t="s">
        <v>43</v>
      </c>
      <c r="D74" s="27"/>
      <c r="E74" s="22">
        <f>59254.09/1000</f>
        <v>59.254089999999998</v>
      </c>
    </row>
    <row r="75" spans="3:5">
      <c r="C75" s="27"/>
      <c r="D75" s="27"/>
      <c r="E75" s="29">
        <f>SUM(E73:E74)</f>
        <v>143.5428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49180.14/1000</f>
        <v>49.180140000000002</v>
      </c>
    </row>
    <row r="79" spans="3:5" ht="14.5" customHeight="1">
      <c r="C79" s="27" t="s">
        <v>47</v>
      </c>
      <c r="D79" s="27"/>
      <c r="E79" s="54">
        <f>50728.96/1000</f>
        <v>50.728960000000001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9260.3/1000</f>
        <v>9.2602999999999991</v>
      </c>
    </row>
    <row r="82" spans="3:5">
      <c r="C82" s="27"/>
      <c r="D82" s="27"/>
      <c r="E82" s="38">
        <f>SUM(E78:E81)</f>
        <v>109.1694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34.373400000000004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6730.13/1000</f>
        <v>6.7301299999999999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41.103530000000006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308.05/1000</f>
        <v>0.30804999999999999</v>
      </c>
    </row>
    <row r="94" spans="3:5">
      <c r="C94" s="27" t="s">
        <v>57</v>
      </c>
      <c r="D94" s="27"/>
      <c r="E94" s="8">
        <f>0.57/1000</f>
        <v>5.6999999999999998E-4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15184.08/1000</f>
        <v>15.18408</v>
      </c>
    </row>
    <row r="98" spans="3:6">
      <c r="C98" s="27"/>
      <c r="D98" s="27"/>
      <c r="E98" s="32">
        <f>+E93+E94+E97</f>
        <v>15.492699999999999</v>
      </c>
    </row>
    <row r="99" spans="3:6" ht="13">
      <c r="C99" s="30" t="s">
        <v>58</v>
      </c>
      <c r="D99" s="27"/>
      <c r="E99" s="39">
        <f>+E90-E98+E96</f>
        <v>25.610830000000007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2023-03-07T22:25:35Z</cp:lastPrinted>
  <dcterms:created xsi:type="dcterms:W3CDTF">2017-02-09T22:50:33Z</dcterms:created>
  <dcterms:modified xsi:type="dcterms:W3CDTF">2023-07-11T00:22:46Z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