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EF314415-37CA-4C7D-B56A-F6583B82DD26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Valores'!$C$1:$K$70</definedName>
    <definedName name="_xlnm.Print_Area" localSheetId="1">'ER Res Bolsa de Valores'!$A$4:$I$36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7" l="1"/>
  <c r="K64" i="17"/>
  <c r="K65" i="17" s="1"/>
  <c r="L38" i="17" l="1"/>
  <c r="L35" i="17"/>
  <c r="J22" i="16" l="1"/>
  <c r="K21" i="16"/>
  <c r="M30" i="17" l="1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<sst xmlns="http://schemas.openxmlformats.org/spreadsheetml/2006/main" count="95" uniqueCount="71">
  <si>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</si>
  <si>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</si>
  <si>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</si>
  <si>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</si>
  <si>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</si>
  <si>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</si>
  <si>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</si>
  <si>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</si>
  <si>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</si>
  <si>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</si>
  <si>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</si>
  <si>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</si>
  <si>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</si>
  <si>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</si>
  <si>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</si>
  <si>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</si>
  <si>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</si>
  <si>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</si>
  <si>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</si>
  <si>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</si>
  <si>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</si>
  <si>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</si>
  <si>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</si>
  <si>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</si>
  <si>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</si>
  <si>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</si>
  <si>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</si>
  <si>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</si>
  <si>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</si>
  <si>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</si>
  <si>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</si>
  <si>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</si>
  <si>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</si>
  <si>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</si>
  <si>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</si>
  <si>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</si>
  <si>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</si>
  <si>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</si>
  <si>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</si>
  <si>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</si>
  <si>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</si>
  <si>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</si>
  <si>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</si>
  <si>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</si>
  <si>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</si>
  <si>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</si>
  <si>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</si>
  <si>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</si>
  <si>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</si>
  <si>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</si>
  <si>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</si>
  <si>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</si>
  <si>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</si>
  <si>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</si>
  <si>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</si>
  <si>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</si>
  <si>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</si>
  <si>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</si>
  <si>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</si>
  <si>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</si>
  <si>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</si>
  <si>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</si>
  <si>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</si>
  <si>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</si>
  <si>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</si>
  <si>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</si>
  <si>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</si>
  <si>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</si>
  <si>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</si>
  <si>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MAYO 2023</t>
  </si>
  <si>
    <t>BALANCE GENERAL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</si>
</sst>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3" fillId="0" borderId="0">
      <alignment vertical="top"/>
    </xf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1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11" borderId="4" applyNumberFormat="0" applyFont="0" applyAlignment="0" applyProtection="0"/>
    <xf numFmtId="9" fontId="3" fillId="0" borderId="0" applyFont="0" applyFill="0" applyBorder="0" applyAlignment="0" applyProtection="0"/>
    <xf numFmtId="0" fontId="19" fillId="0" borderId="5" applyNumberFormat="0" applyFill="0" applyAlignment="0" applyProtection="0"/>
  </cellStyleXfs>
  <cellXfs count="47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0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528548</xdr:colOff>
      <xdr:row>49</xdr:row>
      <xdr:rowOff>61912</xdr:rowOff>
    </xdr:from>
    <xdr:to>
      <xdr:col>7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2171700</xdr:colOff>
      <xdr:row>49</xdr:row>
      <xdr:rowOff>11884</xdr:rowOff>
    </xdr:from>
    <xdr:to>
      <xdr:col>10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2</xdr:col>
      <xdr:colOff>130976</xdr:colOff>
      <xdr:row>49</xdr:row>
      <xdr:rowOff>35718</xdr:rowOff>
    </xdr:from>
    <xdr:to>
      <xdr:col>2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3217332</xdr:colOff>
      <xdr:row>8</xdr:row>
      <xdr:rowOff>19373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75" y="0"/>
          <a:ext cx="3317875" cy="1344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44823</xdr:colOff>
      <xdr:row>0</xdr:row>
      <xdr:rowOff>97113</xdr:rowOff>
    </xdr:from>
    <xdr:to>
      <xdr:col>0</xdr:col>
      <xdr:colOff>3712882</xdr:colOff>
      <xdr:row>10</xdr:row>
      <xdr:rowOff>21679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97113"/>
          <a:ext cx="3668059" cy="1545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B6:M69"/>
  <sheetViews>
    <sheetView tabSelected="1" zoomScale="60" zoomScaleNormal="60" zoomScaleSheetLayoutView="100" workbookViewId="0">
      <selection activeCell="C15" sqref="C15"/>
    </sheetView>
  </sheetViews>
  <sheetFormatPr baseColWidth="10" defaultColWidth="9.1796875" defaultRowHeight="12.5" x14ac:dyDescent="0.25"/>
  <cols>
    <col min="1" max="1" width="9.1796875" style="9"/>
    <col min="2" max="2" width="1.453125" style="9" customWidth="1"/>
    <col min="3" max="3" width="53" style="9" customWidth="1"/>
    <col min="4" max="4" width="14.54296875" style="9" bestFit="1" customWidth="1"/>
    <col min="5" max="5" width="4.1796875" style="9" customWidth="1"/>
    <col min="6" max="6" width="18.7265625" style="9" customWidth="1"/>
    <col min="7" max="7" width="1.26953125" style="9" customWidth="1"/>
    <col min="8" max="8" width="55.7265625" style="9" customWidth="1"/>
    <col min="9" max="9" width="13.7265625" style="9" customWidth="1"/>
    <col min="10" max="10" width="4.7265625" style="9" customWidth="1"/>
    <col min="11" max="11" width="18.54296875" style="9" customWidth="1"/>
    <col min="12" max="12" width="15.453125" style="9" customWidth="1"/>
    <col min="13" max="13" width="15.7265625" style="9" bestFit="1" customWidth="1"/>
    <col min="14" max="255" width="11.453125" style="9" customWidth="1"/>
    <col min="256" max="16384" width="9.1796875" style="9"/>
  </cols>
  <sheetData>
    <row r="6" spans="3:11" ht="15.5" x14ac:dyDescent="0.35">
      <c r="C6" s="15" t="s">
        <v>68</v>
      </c>
      <c r="D6" s="16"/>
      <c r="E6" s="16"/>
      <c r="F6" s="17"/>
      <c r="G6" s="18"/>
      <c r="H6" s="18"/>
      <c r="I6" s="18"/>
      <c r="J6" s="16"/>
      <c r="K6" s="18"/>
    </row>
    <row r="7" spans="3:11" ht="13" x14ac:dyDescent="0.3">
      <c r="C7" s="17" t="s">
        <v>70</v>
      </c>
      <c r="D7" s="19"/>
      <c r="E7" s="19"/>
      <c r="F7" s="17"/>
      <c r="G7" s="18"/>
      <c r="H7" s="18"/>
      <c r="I7" s="18"/>
      <c r="J7" s="19"/>
      <c r="K7" s="18"/>
    </row>
    <row r="8" spans="3:11" ht="13" x14ac:dyDescent="0.3">
      <c r="C8" s="17" t="s">
        <v>27</v>
      </c>
      <c r="D8" s="17"/>
      <c r="E8" s="18"/>
      <c r="F8" s="18"/>
      <c r="G8" s="18"/>
      <c r="H8" s="18"/>
      <c r="I8" s="18"/>
      <c r="J8" s="18"/>
      <c r="K8" s="18"/>
    </row>
    <row r="9" spans="3:11" ht="13" x14ac:dyDescent="0.3">
      <c r="C9" s="17"/>
      <c r="D9" s="17"/>
      <c r="E9" s="18"/>
      <c r="F9" s="18"/>
      <c r="G9" s="18"/>
      <c r="H9" s="18"/>
      <c r="I9" s="18"/>
      <c r="J9" s="18"/>
      <c r="K9" s="18"/>
    </row>
    <row r="10" spans="3:11" ht="13" x14ac:dyDescent="0.3">
      <c r="C10" s="17"/>
      <c r="D10" s="17"/>
      <c r="E10" s="18"/>
      <c r="F10" s="18"/>
      <c r="G10" s="18"/>
      <c r="H10" s="18"/>
      <c r="I10" s="18"/>
      <c r="J10" s="18"/>
      <c r="K10" s="18"/>
    </row>
    <row r="11" spans="3:11" ht="15" customHeight="1" x14ac:dyDescent="0.3">
      <c r="C11" s="22" t="s">
        <v>0</v>
      </c>
      <c r="D11" s="22"/>
      <c r="E11" s="22"/>
      <c r="H11" s="22" t="s">
        <v>6</v>
      </c>
      <c r="I11" s="22"/>
      <c r="J11" s="22"/>
    </row>
    <row r="12" spans="3:11" ht="15" customHeight="1" x14ac:dyDescent="0.25">
      <c r="C12" s="9" t="s">
        <v>1</v>
      </c>
      <c r="E12" s="9" t="s">
        <v>28</v>
      </c>
      <c r="F12" s="1">
        <v>4090179.71</v>
      </c>
      <c r="H12" s="9" t="s">
        <v>7</v>
      </c>
      <c r="J12" s="9" t="s">
        <v>28</v>
      </c>
      <c r="K12" s="1">
        <v>985255.37</v>
      </c>
    </row>
    <row r="13" spans="3:11" ht="15" customHeight="1" x14ac:dyDescent="0.25">
      <c r="C13" s="9" t="s">
        <v>2</v>
      </c>
      <c r="F13" s="1">
        <v>23031798.030000005</v>
      </c>
      <c r="H13" s="9" t="s">
        <v>8</v>
      </c>
      <c r="K13" s="1">
        <v>26246552.199999999</v>
      </c>
    </row>
    <row r="14" spans="3:11" ht="15" customHeight="1" x14ac:dyDescent="0.25">
      <c r="C14" s="9" t="s">
        <v>3</v>
      </c>
      <c r="F14" s="1">
        <v>1346971.9400000002</v>
      </c>
      <c r="H14" s="9" t="s">
        <v>9</v>
      </c>
      <c r="K14" s="1">
        <v>3837618.92</v>
      </c>
    </row>
    <row r="15" spans="3:11" ht="15" customHeight="1" x14ac:dyDescent="0.25">
      <c r="C15" s="9" t="s">
        <v>4</v>
      </c>
      <c r="F15" s="1">
        <v>14859295.52</v>
      </c>
      <c r="H15" s="9" t="s">
        <v>29</v>
      </c>
      <c r="K15" s="1">
        <v>3008280.15</v>
      </c>
    </row>
    <row r="16" spans="3:11" ht="15" hidden="1" customHeight="1" x14ac:dyDescent="0.25">
      <c r="C16" s="9" t="s">
        <v>30</v>
      </c>
      <c r="F16" s="1">
        <v>0</v>
      </c>
      <c r="H16" s="9" t="s">
        <v>31</v>
      </c>
      <c r="K16" s="1">
        <v>0</v>
      </c>
    </row>
    <row r="17" spans="3:13" ht="15" customHeight="1" x14ac:dyDescent="0.25">
      <c r="C17" s="9" t="s">
        <v>32</v>
      </c>
      <c r="F17" s="1">
        <v>1068290.4099999999</v>
      </c>
      <c r="H17" s="9" t="s">
        <v>33</v>
      </c>
      <c r="K17" s="1">
        <v>637582.72</v>
      </c>
    </row>
    <row r="18" spans="3:13" ht="15" customHeight="1" x14ac:dyDescent="0.25">
      <c r="C18" s="9" t="s">
        <v>34</v>
      </c>
      <c r="F18" s="1">
        <v>8280776.0499999998</v>
      </c>
      <c r="H18" s="9" t="s">
        <v>10</v>
      </c>
      <c r="K18" s="1">
        <v>3590751.98</v>
      </c>
    </row>
    <row r="19" spans="3:13" ht="15" customHeight="1" x14ac:dyDescent="0.25">
      <c r="C19" s="9" t="s">
        <v>35</v>
      </c>
      <c r="D19" s="2">
        <v>8702737.0800000001</v>
      </c>
      <c r="F19" s="2"/>
      <c r="H19" s="9" t="s">
        <v>66</v>
      </c>
      <c r="K19" s="1">
        <v>327162.99</v>
      </c>
    </row>
    <row r="20" spans="3:13" ht="15" customHeight="1" x14ac:dyDescent="0.25">
      <c r="C20" s="9" t="s">
        <v>36</v>
      </c>
      <c r="D20" s="6">
        <v>-421961.02999999997</v>
      </c>
      <c r="F20" s="2"/>
      <c r="H20" s="9" t="s">
        <v>11</v>
      </c>
      <c r="J20" s="12"/>
      <c r="K20" s="1">
        <v>532807.59</v>
      </c>
    </row>
    <row r="21" spans="3:13" ht="15" customHeight="1" x14ac:dyDescent="0.25">
      <c r="C21" s="9" t="s">
        <v>5</v>
      </c>
      <c r="E21" s="12"/>
      <c r="F21" s="3">
        <v>1412198.6500000001</v>
      </c>
      <c r="H21" s="9" t="s">
        <v>37</v>
      </c>
      <c r="J21" s="39" t="s">
        <v>28</v>
      </c>
      <c r="K21" s="4">
        <v>39166011.920000002</v>
      </c>
    </row>
    <row r="22" spans="3:13" ht="15" customHeight="1" x14ac:dyDescent="0.4">
      <c r="K22" s="5"/>
    </row>
    <row r="23" spans="3:13" ht="15" customHeight="1" x14ac:dyDescent="0.4">
      <c r="H23" s="22" t="s">
        <v>12</v>
      </c>
      <c r="I23" s="22"/>
      <c r="K23" s="5"/>
    </row>
    <row r="24" spans="3:13" x14ac:dyDescent="0.25">
      <c r="H24" s="9" t="s">
        <v>38</v>
      </c>
      <c r="J24" s="9" t="s">
        <v>28</v>
      </c>
      <c r="K24" s="1">
        <v>13000000</v>
      </c>
    </row>
    <row r="25" spans="3:13" x14ac:dyDescent="0.25">
      <c r="H25" s="9" t="s">
        <v>39</v>
      </c>
      <c r="K25" s="1">
        <v>257890.52</v>
      </c>
    </row>
    <row r="26" spans="3:13" ht="15" customHeight="1" x14ac:dyDescent="0.25">
      <c r="H26" s="9" t="s">
        <v>67</v>
      </c>
      <c r="K26" s="1">
        <v>675652.34</v>
      </c>
    </row>
    <row r="27" spans="3:13" ht="15" customHeight="1" x14ac:dyDescent="0.25">
      <c r="H27" s="9" t="s">
        <v>13</v>
      </c>
      <c r="K27" s="1">
        <v>410520.9499999918</v>
      </c>
    </row>
    <row r="28" spans="3:13" ht="15" customHeight="1" x14ac:dyDescent="0.25">
      <c r="H28" s="9" t="s">
        <v>14</v>
      </c>
      <c r="K28" s="3">
        <v>579434.57999999996</v>
      </c>
    </row>
    <row r="29" spans="3:13" ht="15" customHeight="1" x14ac:dyDescent="0.25">
      <c r="H29" s="9" t="s">
        <v>40</v>
      </c>
      <c r="J29" s="39" t="s">
        <v>28</v>
      </c>
      <c r="K29" s="6">
        <v>14923498.389999991</v>
      </c>
    </row>
    <row r="30" spans="3:13" ht="15" customHeight="1" x14ac:dyDescent="0.3">
      <c r="C30" s="21" t="s">
        <v>41</v>
      </c>
      <c r="D30" s="21"/>
      <c r="E30" s="40" t="s">
        <v>28</v>
      </c>
      <c r="F30" s="7">
        <v>54089510.309999995</v>
      </c>
      <c r="H30" s="21" t="s">
        <v>42</v>
      </c>
      <c r="I30" s="21"/>
      <c r="J30" s="40" t="s">
        <v>28</v>
      </c>
      <c r="K30" s="7">
        <v>54089510.309999995</v>
      </c>
      <c r="L30" s="27"/>
      <c r="M30" s="41">
        <f>+F30-K30</f>
        <v>0</v>
      </c>
    </row>
    <row r="31" spans="3:13" ht="15" customHeight="1" x14ac:dyDescent="0.3">
      <c r="C31" s="21"/>
      <c r="D31" s="21"/>
      <c r="E31" s="21"/>
      <c r="F31" s="8"/>
      <c r="H31" s="21"/>
      <c r="I31" s="21"/>
      <c r="J31" s="21"/>
      <c r="K31" s="8"/>
    </row>
    <row r="32" spans="3:13" ht="8.25" customHeight="1" x14ac:dyDescent="0.25">
      <c r="E32" s="23" t="s">
        <v>53</v>
      </c>
      <c r="J32" s="9" t="s">
        <v>62</v>
      </c>
    </row>
    <row r="33" spans="3:12" ht="15" customHeight="1" x14ac:dyDescent="0.25">
      <c r="C33" s="9" t="s">
        <v>54</v>
      </c>
      <c r="E33" s="12" t="s">
        <v>28</v>
      </c>
      <c r="F33" s="3">
        <v>18225025553.27</v>
      </c>
      <c r="H33" s="9" t="s">
        <v>23</v>
      </c>
      <c r="J33" s="12" t="s">
        <v>28</v>
      </c>
      <c r="K33" s="10">
        <v>18225025553.27</v>
      </c>
    </row>
    <row r="34" spans="3:12" ht="16.5" hidden="1" customHeight="1" x14ac:dyDescent="0.3">
      <c r="C34" s="9" t="s">
        <v>55</v>
      </c>
      <c r="E34" s="39"/>
      <c r="F34" s="11">
        <v>0</v>
      </c>
      <c r="G34" s="21"/>
      <c r="H34" s="9" t="s">
        <v>56</v>
      </c>
      <c r="J34" s="39"/>
      <c r="K34" s="11">
        <v>0</v>
      </c>
    </row>
    <row r="35" spans="3:12" x14ac:dyDescent="0.25">
      <c r="C35" s="9" t="s">
        <v>57</v>
      </c>
      <c r="E35" s="12" t="s">
        <v>28</v>
      </c>
      <c r="F35" s="10">
        <v>18225025553.27</v>
      </c>
      <c r="H35" s="9" t="s">
        <v>58</v>
      </c>
      <c r="J35" s="12" t="s">
        <v>28</v>
      </c>
      <c r="K35" s="10">
        <v>18225025553.27</v>
      </c>
      <c r="L35" s="29">
        <f>+K35-F35</f>
        <v>0</v>
      </c>
    </row>
    <row r="36" spans="3:12" ht="15" customHeight="1" x14ac:dyDescent="0.25">
      <c r="E36" s="23" t="s">
        <v>53</v>
      </c>
      <c r="J36" s="9" t="s">
        <v>62</v>
      </c>
    </row>
    <row r="37" spans="3:12" ht="15" customHeight="1" x14ac:dyDescent="0.25">
      <c r="C37" s="9" t="s">
        <v>24</v>
      </c>
      <c r="E37" s="12" t="s">
        <v>28</v>
      </c>
      <c r="F37" s="1">
        <v>45598587.409999996</v>
      </c>
      <c r="H37" s="9" t="s">
        <v>25</v>
      </c>
      <c r="J37" s="12" t="s">
        <v>28</v>
      </c>
      <c r="K37" s="10">
        <v>45598587.409999996</v>
      </c>
    </row>
    <row r="38" spans="3:12" ht="15" customHeight="1" x14ac:dyDescent="0.25">
      <c r="C38" s="9" t="s">
        <v>59</v>
      </c>
      <c r="E38" s="39" t="s">
        <v>28</v>
      </c>
      <c r="F38" s="14">
        <v>45598587.409999996</v>
      </c>
      <c r="H38" s="9" t="s">
        <v>60</v>
      </c>
      <c r="J38" s="39" t="s">
        <v>28</v>
      </c>
      <c r="K38" s="14">
        <v>45598587.409999996</v>
      </c>
      <c r="L38" s="29">
        <f>+K38-F38</f>
        <v>0</v>
      </c>
    </row>
    <row r="39" spans="3:12" x14ac:dyDescent="0.25">
      <c r="E39" s="23" t="s">
        <v>53</v>
      </c>
      <c r="J39" s="9" t="s">
        <v>62</v>
      </c>
    </row>
    <row r="40" spans="3:12" x14ac:dyDescent="0.25">
      <c r="F40" s="27"/>
    </row>
    <row r="45" spans="3:12" x14ac:dyDescent="0.25">
      <c r="F45" s="27"/>
    </row>
    <row r="48" spans="3:12" s="23" customFormat="1" x14ac:dyDescent="0.25">
      <c r="C48" s="42"/>
      <c r="F48" s="42"/>
      <c r="K48" s="30"/>
    </row>
    <row r="49" spans="2:11" s="23" customFormat="1" x14ac:dyDescent="0.25">
      <c r="C49" s="31"/>
      <c r="F49" s="32"/>
      <c r="I49" s="34"/>
      <c r="J49" s="34"/>
      <c r="K49" s="34"/>
    </row>
    <row r="50" spans="2:11" ht="12.75" customHeight="1" x14ac:dyDescent="0.3">
      <c r="B50" s="36"/>
      <c r="C50" s="36"/>
      <c r="D50" s="36"/>
      <c r="E50" s="36"/>
      <c r="F50" s="33"/>
      <c r="G50" s="33"/>
      <c r="H50" s="33"/>
      <c r="I50" s="36"/>
      <c r="J50" s="36"/>
      <c r="K50" s="43"/>
    </row>
    <row r="51" spans="2:11" ht="12.75" customHeight="1" x14ac:dyDescent="0.25">
      <c r="B51" s="36"/>
      <c r="C51" s="36"/>
      <c r="D51" s="36"/>
      <c r="E51" s="36"/>
      <c r="F51" s="35"/>
      <c r="G51" s="35"/>
      <c r="H51" s="35"/>
      <c r="I51" s="36"/>
      <c r="J51" s="36"/>
      <c r="K51" s="36"/>
    </row>
    <row r="52" spans="2:11" ht="12.75" customHeight="1" x14ac:dyDescent="0.25">
      <c r="B52" s="36"/>
      <c r="C52" s="36"/>
      <c r="D52" s="36"/>
      <c r="E52" s="36"/>
      <c r="F52" s="44"/>
      <c r="G52" s="44"/>
      <c r="H52" s="44"/>
      <c r="I52" s="38"/>
    </row>
    <row r="53" spans="2:11" x14ac:dyDescent="0.25">
      <c r="H53" s="38"/>
    </row>
    <row r="54" spans="2:11" hidden="1" x14ac:dyDescent="0.25">
      <c r="K54" s="1">
        <v>25992655.84</v>
      </c>
    </row>
    <row r="55" spans="2:11" hidden="1" x14ac:dyDescent="0.25">
      <c r="F55" s="1">
        <v>38279143.169999994</v>
      </c>
    </row>
    <row r="56" spans="2:11" hidden="1" x14ac:dyDescent="0.25">
      <c r="F56" s="1">
        <v>276574.62</v>
      </c>
      <c r="K56" s="27">
        <v>317701.0199999999</v>
      </c>
    </row>
    <row r="57" spans="2:11" hidden="1" x14ac:dyDescent="0.25">
      <c r="F57" s="1">
        <v>-235673.54</v>
      </c>
      <c r="H57" s="27"/>
    </row>
    <row r="58" spans="2:11" hidden="1" x14ac:dyDescent="0.25">
      <c r="F58" s="1">
        <v>58313.289999999994</v>
      </c>
    </row>
    <row r="59" spans="2:11" hidden="1" x14ac:dyDescent="0.25">
      <c r="F59" s="1">
        <v>-41374.5</v>
      </c>
      <c r="H59" s="27"/>
    </row>
    <row r="60" spans="2:11" hidden="1" x14ac:dyDescent="0.25">
      <c r="F60" s="1">
        <v>0</v>
      </c>
    </row>
    <row r="61" spans="2:11" hidden="1" x14ac:dyDescent="0.25">
      <c r="F61" s="1">
        <v>0</v>
      </c>
      <c r="K61" s="1">
        <v>25992655.84</v>
      </c>
    </row>
    <row r="62" spans="2:11" hidden="1" x14ac:dyDescent="0.25">
      <c r="F62" s="1">
        <v>38279143.169999994</v>
      </c>
      <c r="K62" s="1">
        <v>11968786.310000001</v>
      </c>
    </row>
    <row r="63" spans="2:11" hidden="1" x14ac:dyDescent="0.25">
      <c r="F63" s="1">
        <v>1626124.44</v>
      </c>
      <c r="K63" s="1">
        <v>1943825.46</v>
      </c>
    </row>
    <row r="64" spans="2:11" hidden="1" x14ac:dyDescent="0.25">
      <c r="F64" s="1">
        <v>0</v>
      </c>
      <c r="K64" s="1">
        <f>SUM(K61:K63)</f>
        <v>39905267.609999999</v>
      </c>
    </row>
    <row r="65" spans="4:11" ht="13" hidden="1" x14ac:dyDescent="0.3">
      <c r="F65" s="1">
        <v>0</v>
      </c>
      <c r="K65" s="41" t="e">
        <f>+K64-#REF!</f>
        <v>#REF!</v>
      </c>
    </row>
    <row r="66" spans="4:11" ht="13" hidden="1" x14ac:dyDescent="0.3">
      <c r="D66" s="45"/>
      <c r="E66" s="46" t="s">
        <v>61</v>
      </c>
      <c r="F66" s="41" t="e">
        <f>+F65-#REF!</f>
        <v>#REF!</v>
      </c>
    </row>
    <row r="67" spans="4:11" hidden="1" x14ac:dyDescent="0.25"/>
    <row r="68" spans="4:11" hidden="1" x14ac:dyDescent="0.25"/>
    <row r="69" spans="4:11" hidden="1" x14ac:dyDescent="0.25"/>
  </sheetData>
  <mergeCells count="2">
    <mergeCell ref="I49:K49"/>
    <mergeCell ref="F52:H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36"/>
  <sheetViews>
    <sheetView zoomScale="70" zoomScaleNormal="70" zoomScaleSheetLayoutView="90" workbookViewId="0">
      <selection activeCell="G59" sqref="G59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68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69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8549938.7599999998</v>
      </c>
      <c r="E14" s="23"/>
      <c r="F14" s="23" t="s">
        <v>20</v>
      </c>
      <c r="G14" s="23"/>
      <c r="H14" s="23" t="s">
        <v>28</v>
      </c>
      <c r="I14" s="24">
        <v>18789070.559999999</v>
      </c>
    </row>
    <row r="15" spans="1:9" ht="20.149999999999999" customHeight="1" x14ac:dyDescent="0.25">
      <c r="A15" s="23" t="s">
        <v>44</v>
      </c>
      <c r="B15" s="23"/>
      <c r="C15" s="23"/>
      <c r="D15" s="24">
        <v>6750340.7400000002</v>
      </c>
      <c r="E15" s="23"/>
      <c r="F15" s="23" t="s">
        <v>45</v>
      </c>
      <c r="G15" s="23"/>
      <c r="H15" s="23"/>
      <c r="I15" s="24">
        <v>2869716.0999999996</v>
      </c>
    </row>
    <row r="16" spans="1:9" ht="20.149999999999999" customHeight="1" x14ac:dyDescent="0.25">
      <c r="A16" s="23" t="s">
        <v>46</v>
      </c>
      <c r="B16" s="23"/>
      <c r="C16" s="23"/>
      <c r="D16" s="24">
        <v>3279853.0500000003</v>
      </c>
      <c r="E16" s="23"/>
      <c r="F16" s="23" t="s">
        <v>47</v>
      </c>
      <c r="G16" s="23"/>
      <c r="H16" s="23"/>
      <c r="I16" s="24">
        <v>1472485.86</v>
      </c>
    </row>
    <row r="17" spans="1:11" ht="20.149999999999999" customHeight="1" x14ac:dyDescent="0.25">
      <c r="A17" s="23" t="s">
        <v>17</v>
      </c>
      <c r="B17" s="23"/>
      <c r="C17" s="23"/>
      <c r="D17" s="24">
        <v>2680994.3699999996</v>
      </c>
      <c r="E17" s="23"/>
      <c r="F17" s="23" t="s">
        <v>26</v>
      </c>
      <c r="G17" s="23"/>
      <c r="H17" s="23"/>
      <c r="I17" s="24">
        <v>2503841.81</v>
      </c>
    </row>
    <row r="18" spans="1:11" ht="20.149999999999999" customHeight="1" x14ac:dyDescent="0.25">
      <c r="A18" s="23" t="s">
        <v>48</v>
      </c>
      <c r="B18" s="23"/>
      <c r="C18" s="23"/>
      <c r="D18" s="24">
        <v>351238.37</v>
      </c>
      <c r="E18" s="23"/>
      <c r="F18" s="23" t="s">
        <v>21</v>
      </c>
      <c r="G18" s="23"/>
      <c r="H18" s="23"/>
      <c r="I18" s="24">
        <v>676903.40999999992</v>
      </c>
    </row>
    <row r="19" spans="1:11" ht="20.149999999999999" customHeight="1" x14ac:dyDescent="0.25">
      <c r="A19" s="23" t="s">
        <v>18</v>
      </c>
      <c r="B19" s="23"/>
      <c r="C19" s="23"/>
      <c r="D19" s="24">
        <v>500221.04</v>
      </c>
      <c r="E19" s="23"/>
      <c r="F19" s="23" t="s">
        <v>22</v>
      </c>
      <c r="G19" s="23"/>
      <c r="H19" s="23"/>
      <c r="I19" s="24">
        <v>148467.09</v>
      </c>
    </row>
    <row r="20" spans="1:11" ht="20.149999999999999" customHeight="1" x14ac:dyDescent="0.25">
      <c r="A20" s="23" t="s">
        <v>19</v>
      </c>
      <c r="B20" s="23"/>
      <c r="C20" s="23"/>
      <c r="D20" s="24">
        <v>4166772.3300000005</v>
      </c>
      <c r="E20" s="23"/>
      <c r="F20" s="23" t="s">
        <v>50</v>
      </c>
      <c r="G20" s="23"/>
      <c r="H20" s="23"/>
      <c r="I20" s="24">
        <v>246879.98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17485.2</v>
      </c>
      <c r="E21" s="23"/>
      <c r="F21" s="21" t="s">
        <v>52</v>
      </c>
      <c r="G21" s="21"/>
      <c r="H21" s="25" t="s">
        <v>28</v>
      </c>
      <c r="I21" s="26">
        <v>26707364.809999995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26296843.860000003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410520.9499999918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410520.9499999918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3"/>
      <c r="G33" s="23"/>
      <c r="H33" s="23"/>
      <c r="I33" s="30"/>
    </row>
    <row r="34" spans="1:11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1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1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2023-06-07T16:45:59Z</cp:lastPrinted>
  <dcterms:created xsi:type="dcterms:W3CDTF">2007-11-10T03:53:45Z</dcterms:created>
  <dcterms:modified xsi:type="dcterms:W3CDTF">2023-06-28T20:28:28Z</dcterms:modified>
</cp:coreProperties>
</file>