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3\5. Mayo 2023\"/>
    </mc:Choice>
  </mc:AlternateContent>
  <xr:revisionPtr revIDLastSave="0" documentId="13_ncr:1_{F0867411-ADCA-4F7E-B0AC-D8C5E2840F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48" i="3"/>
  <c r="E46" i="3"/>
  <c r="E45" i="3"/>
  <c r="E41" i="3"/>
  <c r="E37" i="3"/>
  <c r="E35" i="3"/>
  <c r="E28" i="3"/>
  <c r="E27" i="3"/>
  <c r="E26" i="3"/>
  <c r="E25" i="3"/>
  <c r="E24" i="3"/>
  <c r="E20" i="3" l="1"/>
  <c r="E19" i="3"/>
  <c r="E18" i="3"/>
  <c r="E17" i="3"/>
  <c r="E16" i="3"/>
  <c r="E15" i="3"/>
  <c r="E13" i="3"/>
  <c r="E98" i="3"/>
  <c r="E42" i="3" l="1"/>
  <c r="E54" i="3" l="1"/>
  <c r="E82" i="3"/>
  <c r="E38" i="3" l="1"/>
  <c r="E75" i="3"/>
  <c r="E85" i="3" s="1"/>
  <c r="C66" i="3"/>
  <c r="E90" i="3" l="1"/>
  <c r="E99" i="3" s="1"/>
  <c r="E21" i="3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<sst xmlns="http://schemas.openxmlformats.org/spreadsheetml/2006/main" count="75" uniqueCount="72">
  <si>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</si>
  <si>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</si>
  <si>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</si>
  <si>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</si>
  <si>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</si>
  <si>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</si>
  <si>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</si>
  <si>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</si>
  <si>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</si>
  <si>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</si>
  <si>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</si>
  <si>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</si>
  <si>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</si>
  <si>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</si>
  <si>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</si>
  <si>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</si>
  <si>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</si>
  <si>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</si>
  <si>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</si>
  <si>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</si>
  <si>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</si>
  <si>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</si>
  <si>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</si>
  <si>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</si>
  <si>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</si>
  <si>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</si>
  <si>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</si>
  <si>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</si>
  <si>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</si>
  <si>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</si>
  <si>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</si>
  <si>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</si>
  <si>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</si>
  <si>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</si>
  <si>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</si>
  <si>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</si>
  <si>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</si>
  <si>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</si>
  <si>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</si>
  <si>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</si>
  <si>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</si>
  <si>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</si>
  <si>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</si>
  <si>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</si>
  <si>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</si>
  <si>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</si>
  <si>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</si>
  <si>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</si>
  <si>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</si>
  <si>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</si>
  <si>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</si>
  <si>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</si>
  <si>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</si>
  <si>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</si>
  <si>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</si>
  <si>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</si>
  <si>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</si>
  <si>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</si>
  <si>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</si>
  <si>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</si>
  <si>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</si>
  <si>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</si>
  <si>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</si>
  <si>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</si>
  <si>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</si>
  <si>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</si>
  <si>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</si>
  <si>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</si>
  <si>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</si>
  <si>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</si>
  <si>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</si>
  <si>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mayo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</si>
</sst>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50" zoomScale="87" zoomScaleNormal="87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(150+217709.36)/1000</f>
        <v>217.85935999999998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543030.47/1000</f>
        <v>543.03046999999992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113188.79/1000</f>
        <v>113.18879</v>
      </c>
      <c r="F16" s="49"/>
      <c r="G16" s="2"/>
      <c r="H16" s="10"/>
      <c r="I16" s="10"/>
      <c r="J16" s="10"/>
      <c r="K16" s="2"/>
    </row>
    <row r="17" spans="3:12">
      <c r="C17" s="1" t="s">
        <v>11</v>
      </c>
      <c r="E17" s="7">
        <f>600.01/1000</f>
        <v>0.60001000000000004</v>
      </c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4565.03/1000</f>
        <v>4.5650300000000001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25497.22/1000</f>
        <v>25.497220000000002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24629.93/1000</f>
        <v>24.629930000000002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935.37080999999989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52818.42/1000</f>
        <v>52.818419999999996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59032.85/1000</f>
        <v>59.032849999999996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819786.31/1000</f>
        <v>819.78631000000007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124127.16/1000</f>
        <v>124.12716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1055.7647400000001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1991.13555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170262.9/1000</f>
        <v>170.2629</v>
      </c>
      <c r="F35" s="9"/>
      <c r="G35" s="42"/>
      <c r="H35" s="10"/>
      <c r="I35" s="10"/>
      <c r="J35" s="10"/>
      <c r="K35" s="2"/>
    </row>
    <row r="36" spans="3:1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211561.36/1000</f>
        <v>211.56135999999998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381.82425999999998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442365.55/1000</f>
        <v>442.36554999999998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1548.6723500000001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1991.13555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mayo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87246.07/1000</f>
        <v>87.246070000000003</v>
      </c>
    </row>
    <row r="74" spans="3:5">
      <c r="C74" s="27" t="s">
        <v>43</v>
      </c>
      <c r="D74" s="27"/>
      <c r="E74" s="22">
        <f>74066.25/1000</f>
        <v>74.066249999999997</v>
      </c>
    </row>
    <row r="75" spans="3:5">
      <c r="C75" s="27"/>
      <c r="D75" s="27"/>
      <c r="E75" s="29">
        <f>SUM(E73:E74)</f>
        <v>161.31232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42734.75/1000</f>
        <v>42.734749999999998</v>
      </c>
    </row>
    <row r="79" spans="3:5" ht="14.5" customHeight="1">
      <c r="C79" s="27" t="s">
        <v>47</v>
      </c>
      <c r="D79" s="27"/>
      <c r="E79" s="54">
        <f>44549.21/1000</f>
        <v>44.549210000000002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9244.63/1000</f>
        <v>9.244629999999999</v>
      </c>
    </row>
    <row r="82" spans="3:5">
      <c r="C82" s="27"/>
      <c r="D82" s="27"/>
      <c r="E82" s="38">
        <f>SUM(E78:E81)</f>
        <v>96.528590000000008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64.783729999999991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7338.09/1000</f>
        <v>7.3380900000000002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72.121819999999985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294.92/1000</f>
        <v>0.29492000000000002</v>
      </c>
    </row>
    <row r="94" spans="3:5">
      <c r="C94" s="27" t="s">
        <v>57</v>
      </c>
      <c r="D94" s="27"/>
      <c r="E94" s="8">
        <f>225.27/1000</f>
        <v>0.22527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18709.27/1000</f>
        <v>18.70927</v>
      </c>
    </row>
    <row r="98" spans="3:6">
      <c r="C98" s="27"/>
      <c r="D98" s="27"/>
      <c r="E98" s="32">
        <f>+E93+E94+E97</f>
        <v>19.22946</v>
      </c>
    </row>
    <row r="99" spans="3:6" ht="13">
      <c r="C99" s="30" t="s">
        <v>58</v>
      </c>
      <c r="D99" s="27"/>
      <c r="E99" s="39">
        <f>+E90-E98+E96</f>
        <v>52.892359999999982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2023-06-21T22:27:05Z</cp:lastPrinted>
  <dcterms:created xsi:type="dcterms:W3CDTF">2017-02-09T22:50:33Z</dcterms:created>
  <dcterms:modified xsi:type="dcterms:W3CDTF">2023-06-21T22:27:09Z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