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C23D322D-C53A-435E-8A09-B7325CE54A06}" xr6:coauthVersionLast="47" xr6:coauthVersionMax="47" xr10:uidLastSave="{00000000-0000-0000-0000-000000000000}"/>
  <bookViews>
    <workbookView xWindow="-120" yWindow="-120" windowWidth="29040" windowHeight="15840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K18" i="2" l="1"/>
  <c r="I18" i="2"/>
  <c r="I23" i="2" s="1"/>
  <c r="I31" i="2" s="1"/>
  <c r="K23" i="2" l="1"/>
  <c r="K31" i="2" s="1"/>
  <c r="K35" i="2" s="1"/>
  <c r="I35" i="2"/>
  <c r="A2" i="2"/>
  <c r="K64" i="1"/>
  <c r="I64" i="1"/>
  <c r="K55" i="1"/>
  <c r="I55" i="1"/>
  <c r="K48" i="1"/>
  <c r="I48" i="1"/>
  <c r="K35" i="1"/>
  <c r="I35" i="1"/>
  <c r="K24" i="1"/>
  <c r="I24" i="1"/>
  <c r="K56" i="1" l="1"/>
  <c r="K65" i="1" s="1"/>
  <c r="I56" i="1"/>
  <c r="K36" i="1"/>
  <c r="I36" i="1"/>
  <c r="I65" i="1" l="1"/>
</calcChain>
</file>

<file path=xl/sharedStrings.xml><?xml version="1.0" encoding="utf-8"?>
<sst xmlns="http://schemas.openxmlformats.org/spreadsheetml/2006/main" count="88" uniqueCount="78">
  <si>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</si>
  <si>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</si>
  <si>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</si>
  <si>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</si>
  <si>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</si>
  <si>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</si>
  <si>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</si>
  <si>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</si>
  <si>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comerciales y otras - neto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</si>
  <si>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</si>
  <si>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</si>
  <si>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</si>
  <si>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</si>
  <si>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</si>
  <si>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</si>
  <si>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</si>
  <si>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</si>
  <si>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</si>
  <si>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</si>
  <si>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</si>
  <si>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</si>
  <si>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</si>
  <si>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</si>
  <si>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</si>
  <si>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</si>
  <si>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</si>
  <si>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</si>
  <si>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</si>
  <si>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</si>
  <si>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</si>
  <si>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</si>
  <si>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</si>
  <si>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</si>
  <si>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</si>
  <si>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</si>
  <si>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</si>
  <si>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</si>
  <si>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</si>
  <si>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>Capital Social: 37,039,493 acciones comunes y emitidas</t>
  </si>
  <si>
    <t xml:space="preserve">   con valor nominal de US$10 cada una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</si>
  <si>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</si>
  <si>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</si>
  <si>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</si>
  <si>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</si>
  <si>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</si>
  <si>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</si>
  <si>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</si>
  <si>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</si>
  <si>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</si>
  <si>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</si>
  <si>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</si>
  <si>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</si>
  <si>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</si>
  <si>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</si>
  <si>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</si>
  <si>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</si>
  <si>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</si>
  <si>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</si>
  <si>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</si>
  <si>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</si>
  <si>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</si>
  <si>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</si>
  <si>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</si>
  <si>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</si>
  <si>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</si>
  <si>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</si>
  <si>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</si>
  <si>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</si>
  <si>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</si>
  <si>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</si>
  <si>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</si>
  <si>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</si>
  <si>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</si>
  <si>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</si>
  <si>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Por el periodo terminado del 1 de enero al 30 de abril de 2023 y 2022</t>
  </si>
  <si>
    <t>Al 30 de abril de 2023 y 2022</t>
  </si>
  <si>
    <t>Utilidad antes de impuesto sobre la renta</t>
  </si>
  <si>
    <t>Depósitos a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</si>
</sst>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7"/>
  <sheetViews>
    <sheetView showGridLines="0" tabSelected="1" zoomScale="112" zoomScaleNormal="112" workbookViewId="0">
      <selection activeCell="K44" sqref="K44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5"/>
      <c r="J1" s="85"/>
      <c r="K1" s="85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5"/>
      <c r="J2" s="85"/>
      <c r="K2" s="85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5"/>
      <c r="J3" s="85"/>
      <c r="K3" s="85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6"/>
      <c r="H4" s="86"/>
      <c r="I4" s="86"/>
      <c r="J4" s="86"/>
      <c r="K4" s="86"/>
      <c r="L4" s="4"/>
    </row>
    <row r="5" spans="1:12" ht="11.25" customHeight="1">
      <c r="A5" s="7"/>
      <c r="B5" s="1"/>
      <c r="C5" s="1"/>
      <c r="D5" s="1"/>
      <c r="E5" s="1"/>
      <c r="F5" s="1"/>
      <c r="G5" s="86"/>
      <c r="H5" s="86"/>
      <c r="I5" s="86"/>
      <c r="J5" s="86"/>
      <c r="K5" s="86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75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f>31280527-I16</f>
        <v>16280527</v>
      </c>
      <c r="J15" s="21"/>
      <c r="K15" s="24">
        <v>22287227</v>
      </c>
      <c r="L15" s="25"/>
    </row>
    <row r="16" spans="1:12">
      <c r="A16" s="22"/>
      <c r="B16" s="10" t="s">
        <v>77</v>
      </c>
      <c r="C16" s="1"/>
      <c r="D16" s="1"/>
      <c r="E16" s="1"/>
      <c r="F16" s="1"/>
      <c r="G16" s="1"/>
      <c r="H16" s="23"/>
      <c r="I16" s="24">
        <v>15000000</v>
      </c>
      <c r="J16" s="21"/>
      <c r="K16" s="24">
        <v>0</v>
      </c>
      <c r="L16" s="25"/>
    </row>
    <row r="17" spans="1:12">
      <c r="A17" s="22"/>
      <c r="B17" s="1" t="s">
        <v>8</v>
      </c>
      <c r="C17" s="1"/>
      <c r="D17" s="1"/>
      <c r="E17" s="1"/>
      <c r="F17" s="1"/>
      <c r="G17" s="1"/>
      <c r="H17" s="23"/>
      <c r="I17" s="24">
        <v>20156264</v>
      </c>
      <c r="J17" s="21"/>
      <c r="K17" s="24">
        <v>36869801</v>
      </c>
    </row>
    <row r="18" spans="1:12">
      <c r="A18" s="22"/>
      <c r="B18" s="1" t="s">
        <v>9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2">
      <c r="A19" s="22"/>
      <c r="B19" s="28" t="s">
        <v>10</v>
      </c>
      <c r="C19" s="1"/>
      <c r="D19" s="1"/>
      <c r="E19" s="1"/>
      <c r="F19" s="1"/>
      <c r="G19" s="1"/>
      <c r="H19" s="23"/>
      <c r="I19" s="24">
        <v>4084058</v>
      </c>
      <c r="J19" s="21"/>
      <c r="K19" s="24">
        <v>3818625</v>
      </c>
      <c r="L19" s="26"/>
    </row>
    <row r="20" spans="1:12">
      <c r="A20" s="22"/>
      <c r="B20" s="28" t="s">
        <v>64</v>
      </c>
      <c r="C20" s="1"/>
      <c r="D20" s="1"/>
      <c r="E20" s="1"/>
      <c r="F20" s="1"/>
      <c r="G20" s="1"/>
      <c r="H20" s="23"/>
      <c r="I20" s="24">
        <v>27921625</v>
      </c>
      <c r="J20" s="21"/>
      <c r="K20" s="24">
        <v>27913719</v>
      </c>
      <c r="L20" s="26"/>
    </row>
    <row r="21" spans="1:12">
      <c r="A21" s="22"/>
      <c r="B21" s="1" t="s">
        <v>11</v>
      </c>
      <c r="C21" s="1"/>
      <c r="D21" s="1"/>
      <c r="E21" s="1"/>
      <c r="F21" s="1"/>
      <c r="G21" s="1"/>
      <c r="H21" s="23"/>
      <c r="I21" s="24">
        <v>36451599</v>
      </c>
      <c r="J21" s="21"/>
      <c r="K21" s="24">
        <v>1839641</v>
      </c>
      <c r="L21" s="26"/>
    </row>
    <row r="22" spans="1:12">
      <c r="A22" s="22"/>
      <c r="B22" s="10" t="s">
        <v>65</v>
      </c>
      <c r="C22" s="1"/>
      <c r="D22" s="1"/>
      <c r="E22" s="1"/>
      <c r="F22" s="1"/>
      <c r="G22" s="1"/>
      <c r="H22" s="23"/>
      <c r="I22" s="24">
        <v>5971263</v>
      </c>
      <c r="J22" s="21"/>
      <c r="K22" s="24">
        <v>7871678</v>
      </c>
      <c r="L22" s="26"/>
    </row>
    <row r="23" spans="1:12">
      <c r="A23" s="22"/>
      <c r="B23" s="10" t="s">
        <v>12</v>
      </c>
      <c r="C23" s="1"/>
      <c r="D23" s="1"/>
      <c r="E23" s="1"/>
      <c r="F23" s="1"/>
      <c r="G23" s="1"/>
      <c r="H23" s="23"/>
      <c r="I23" s="29">
        <v>5373625</v>
      </c>
      <c r="J23" s="21"/>
      <c r="K23" s="29">
        <v>3587372</v>
      </c>
      <c r="L23" s="30"/>
    </row>
    <row r="24" spans="1:12">
      <c r="A24" s="31" t="s">
        <v>13</v>
      </c>
      <c r="B24" s="31"/>
      <c r="C24" s="31"/>
      <c r="D24" s="31"/>
      <c r="E24" s="31"/>
      <c r="F24" s="31"/>
      <c r="G24" s="31"/>
      <c r="H24" s="19"/>
      <c r="I24" s="29">
        <f>SUM(I15:I23)</f>
        <v>131238961</v>
      </c>
      <c r="J24" s="32"/>
      <c r="K24" s="29">
        <f>SUM(K15:K23)</f>
        <v>104188063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14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66</v>
      </c>
      <c r="C27" s="36"/>
      <c r="D27" s="36"/>
      <c r="E27" s="36"/>
      <c r="F27" s="36"/>
      <c r="G27" s="36"/>
      <c r="H27" s="19"/>
      <c r="I27" s="24">
        <v>355007455</v>
      </c>
      <c r="J27" s="21"/>
      <c r="K27" s="24">
        <v>366819100</v>
      </c>
      <c r="L27" s="37"/>
    </row>
    <row r="28" spans="1:12">
      <c r="A28" s="35"/>
      <c r="B28" s="10" t="s">
        <v>67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2">
      <c r="A29" s="10"/>
      <c r="B29" s="10" t="s">
        <v>15</v>
      </c>
      <c r="C29" s="1"/>
      <c r="D29" s="1"/>
      <c r="E29" s="1"/>
      <c r="F29" s="1"/>
      <c r="G29" s="1"/>
      <c r="H29" s="19"/>
      <c r="I29" s="24">
        <v>8306145</v>
      </c>
      <c r="J29" s="34"/>
      <c r="K29" s="24">
        <v>4407279</v>
      </c>
    </row>
    <row r="30" spans="1:12">
      <c r="A30" s="10"/>
      <c r="B30" s="1" t="s">
        <v>16</v>
      </c>
      <c r="C30" s="1"/>
      <c r="D30" s="1"/>
      <c r="E30" s="1"/>
      <c r="F30" s="1"/>
      <c r="G30" s="1"/>
      <c r="H30" s="19"/>
      <c r="I30" s="24">
        <v>2002375</v>
      </c>
      <c r="J30" s="34"/>
      <c r="K30" s="24">
        <v>43055058</v>
      </c>
    </row>
    <row r="31" spans="1:12">
      <c r="A31" s="22"/>
      <c r="B31" s="10" t="s">
        <v>68</v>
      </c>
      <c r="C31" s="10"/>
      <c r="D31" s="10"/>
      <c r="E31" s="10"/>
      <c r="F31" s="10"/>
      <c r="G31" s="10"/>
      <c r="H31" s="23"/>
      <c r="I31" s="24">
        <v>19962542</v>
      </c>
      <c r="J31" s="21"/>
      <c r="K31" s="24">
        <v>17882064</v>
      </c>
    </row>
    <row r="32" spans="1:12">
      <c r="A32" s="1"/>
      <c r="B32" s="1" t="s">
        <v>17</v>
      </c>
      <c r="C32" s="1"/>
      <c r="D32" s="1"/>
      <c r="E32" s="1"/>
      <c r="F32" s="1"/>
      <c r="G32" s="1"/>
      <c r="H32" s="19"/>
      <c r="I32" s="24">
        <v>12932857</v>
      </c>
      <c r="J32" s="21"/>
      <c r="K32" s="24">
        <v>13080386</v>
      </c>
      <c r="L32" s="25"/>
    </row>
    <row r="33" spans="1:18">
      <c r="A33" s="1"/>
      <c r="B33" s="1" t="s">
        <v>69</v>
      </c>
      <c r="C33" s="1"/>
      <c r="D33" s="1"/>
      <c r="E33" s="1"/>
      <c r="F33" s="1"/>
      <c r="G33" s="1"/>
      <c r="H33" s="19"/>
      <c r="I33" s="24">
        <v>216992481</v>
      </c>
      <c r="J33" s="21"/>
      <c r="K33" s="24">
        <v>233913832</v>
      </c>
    </row>
    <row r="34" spans="1:18">
      <c r="A34" s="1"/>
      <c r="B34" s="1" t="s">
        <v>18</v>
      </c>
      <c r="C34" s="1"/>
      <c r="D34" s="1"/>
      <c r="E34" s="1"/>
      <c r="F34" s="1"/>
      <c r="G34" s="1"/>
      <c r="H34" s="19"/>
      <c r="I34" s="29">
        <v>381429</v>
      </c>
      <c r="J34" s="21"/>
      <c r="K34" s="29">
        <v>203815</v>
      </c>
    </row>
    <row r="35" spans="1:18">
      <c r="A35" s="31" t="s">
        <v>19</v>
      </c>
      <c r="B35" s="31"/>
      <c r="C35" s="31"/>
      <c r="D35" s="31"/>
      <c r="E35" s="31"/>
      <c r="F35" s="31"/>
      <c r="G35" s="31"/>
      <c r="H35" s="19"/>
      <c r="I35" s="29">
        <f>SUM(I27:I34)</f>
        <v>615585284</v>
      </c>
      <c r="J35" s="21"/>
      <c r="K35" s="29">
        <f>SUM(K27:K34)</f>
        <v>679361534</v>
      </c>
    </row>
    <row r="36" spans="1:18" ht="13.5" thickBot="1">
      <c r="A36" s="31" t="s">
        <v>20</v>
      </c>
      <c r="B36" s="31"/>
      <c r="C36" s="31"/>
      <c r="D36" s="31"/>
      <c r="E36" s="31"/>
      <c r="F36" s="31"/>
      <c r="G36" s="31"/>
      <c r="H36" s="19"/>
      <c r="I36" s="38">
        <f>+I24+I35</f>
        <v>746824245</v>
      </c>
      <c r="J36" s="21"/>
      <c r="K36" s="38">
        <f>+K24+K35</f>
        <v>783549597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21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22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23</v>
      </c>
      <c r="C40" s="1"/>
      <c r="D40" s="1"/>
      <c r="E40" s="1"/>
      <c r="F40" s="1"/>
      <c r="G40" s="1"/>
      <c r="H40" s="19"/>
      <c r="I40" s="24">
        <v>2546817</v>
      </c>
      <c r="J40" s="39"/>
      <c r="K40" s="24">
        <v>2171492</v>
      </c>
    </row>
    <row r="41" spans="1:18">
      <c r="A41" s="22"/>
      <c r="B41" s="10" t="s">
        <v>71</v>
      </c>
      <c r="C41" s="1"/>
      <c r="D41" s="1"/>
      <c r="E41" s="1"/>
      <c r="F41" s="1"/>
      <c r="G41" s="1"/>
      <c r="H41" s="19"/>
      <c r="I41" s="24">
        <v>0</v>
      </c>
      <c r="J41" s="21"/>
      <c r="K41" s="24">
        <v>4997781</v>
      </c>
    </row>
    <row r="42" spans="1:18">
      <c r="A42" s="22"/>
      <c r="B42" s="10" t="s">
        <v>28</v>
      </c>
      <c r="C42" s="1"/>
      <c r="D42" s="1"/>
      <c r="E42" s="1"/>
      <c r="F42" s="1"/>
      <c r="G42" s="1"/>
      <c r="H42" s="19"/>
      <c r="I42" s="24">
        <v>14586895</v>
      </c>
      <c r="J42" s="21"/>
      <c r="K42" s="24">
        <v>8381729</v>
      </c>
    </row>
    <row r="43" spans="1:18">
      <c r="A43" s="22"/>
      <c r="B43" s="10" t="s">
        <v>70</v>
      </c>
      <c r="C43" s="1"/>
      <c r="D43" s="1"/>
      <c r="E43" s="1"/>
      <c r="F43" s="1"/>
      <c r="G43" s="1"/>
      <c r="H43" s="19"/>
      <c r="I43" s="24">
        <v>281930</v>
      </c>
      <c r="J43" s="21"/>
      <c r="K43" s="24">
        <v>223418</v>
      </c>
    </row>
    <row r="44" spans="1:18">
      <c r="A44" s="22"/>
      <c r="B44" s="10" t="s">
        <v>26</v>
      </c>
      <c r="C44" s="1"/>
      <c r="D44" s="1"/>
      <c r="E44" s="1"/>
      <c r="F44" s="1"/>
      <c r="G44" s="1"/>
      <c r="H44" s="19"/>
      <c r="I44" s="24">
        <v>2197899</v>
      </c>
      <c r="J44" s="21"/>
      <c r="K44" s="24">
        <v>2492182</v>
      </c>
    </row>
    <row r="45" spans="1:18">
      <c r="A45" s="22"/>
      <c r="B45" s="10" t="s">
        <v>27</v>
      </c>
      <c r="C45" s="1"/>
      <c r="D45" s="1"/>
      <c r="E45" s="1"/>
      <c r="F45" s="1"/>
      <c r="G45" s="1"/>
      <c r="H45" s="19"/>
      <c r="I45" s="24">
        <v>14112692</v>
      </c>
      <c r="J45" s="21"/>
      <c r="K45" s="24">
        <v>25499667</v>
      </c>
    </row>
    <row r="46" spans="1:18">
      <c r="A46" s="22"/>
      <c r="B46" s="10" t="s">
        <v>29</v>
      </c>
      <c r="C46" s="1"/>
      <c r="D46" s="1"/>
      <c r="E46" s="1"/>
      <c r="F46" s="1"/>
      <c r="G46" s="1"/>
      <c r="H46" s="19"/>
      <c r="I46" s="24">
        <v>3322448</v>
      </c>
      <c r="J46" s="21"/>
      <c r="K46" s="24">
        <v>2446287</v>
      </c>
    </row>
    <row r="47" spans="1:18">
      <c r="A47" s="22"/>
      <c r="B47" s="10" t="s">
        <v>24</v>
      </c>
      <c r="C47" s="1"/>
      <c r="D47" s="1"/>
      <c r="E47" s="1"/>
      <c r="F47" s="1"/>
      <c r="G47" s="1"/>
      <c r="H47" s="19"/>
      <c r="I47" s="24">
        <v>6626580</v>
      </c>
      <c r="J47" s="21"/>
      <c r="K47" s="24">
        <v>10703584</v>
      </c>
      <c r="R47" s="4" t="s">
        <v>25</v>
      </c>
    </row>
    <row r="48" spans="1:18">
      <c r="A48" s="31" t="s">
        <v>30</v>
      </c>
      <c r="B48" s="31"/>
      <c r="C48" s="31"/>
      <c r="D48" s="31"/>
      <c r="E48" s="31"/>
      <c r="F48" s="31"/>
      <c r="G48" s="31"/>
      <c r="H48" s="19"/>
      <c r="I48" s="81">
        <f>SUM(I40:I47)</f>
        <v>43675261</v>
      </c>
      <c r="J48" s="21"/>
      <c r="K48" s="81">
        <f>SUM(K40:K47)</f>
        <v>56916140</v>
      </c>
    </row>
    <row r="49" spans="1:12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2">
      <c r="A50" s="2" t="s">
        <v>31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1"/>
      <c r="B51" s="10" t="s">
        <v>32</v>
      </c>
      <c r="C51" s="1"/>
      <c r="D51" s="1"/>
      <c r="E51" s="1"/>
      <c r="F51" s="1"/>
      <c r="G51" s="1"/>
      <c r="H51" s="19"/>
      <c r="I51" s="24">
        <v>4731476</v>
      </c>
      <c r="J51" s="21"/>
      <c r="K51" s="24">
        <v>5214266</v>
      </c>
    </row>
    <row r="52" spans="1:12">
      <c r="A52" s="1"/>
      <c r="B52" s="10" t="s">
        <v>33</v>
      </c>
      <c r="C52" s="36"/>
      <c r="D52" s="36"/>
      <c r="E52" s="36"/>
      <c r="F52" s="36"/>
      <c r="G52" s="36"/>
      <c r="H52" s="19"/>
      <c r="I52" s="24">
        <v>185876105</v>
      </c>
      <c r="J52" s="21"/>
      <c r="K52" s="24">
        <v>205792845</v>
      </c>
    </row>
    <row r="53" spans="1:12">
      <c r="A53" s="1"/>
      <c r="B53" s="10" t="s">
        <v>34</v>
      </c>
      <c r="C53" s="1"/>
      <c r="D53" s="1"/>
      <c r="E53" s="1"/>
      <c r="F53" s="1"/>
      <c r="G53" s="1"/>
      <c r="H53" s="19"/>
      <c r="I53" s="24">
        <v>1239270</v>
      </c>
      <c r="J53" s="21"/>
      <c r="K53" s="24">
        <v>2063042</v>
      </c>
      <c r="L53" s="24"/>
    </row>
    <row r="54" spans="1:12">
      <c r="A54" s="1"/>
      <c r="B54" s="10" t="s">
        <v>72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0</v>
      </c>
    </row>
    <row r="55" spans="1:12">
      <c r="A55" s="31" t="s">
        <v>35</v>
      </c>
      <c r="B55" s="31"/>
      <c r="C55" s="31"/>
      <c r="D55" s="31"/>
      <c r="E55" s="31"/>
      <c r="F55" s="31"/>
      <c r="G55" s="31"/>
      <c r="H55" s="19"/>
      <c r="I55" s="81">
        <f>SUM(I51:I54)</f>
        <v>191954371</v>
      </c>
      <c r="J55" s="21"/>
      <c r="K55" s="81">
        <f>SUM(K51:K54)</f>
        <v>213070153</v>
      </c>
    </row>
    <row r="56" spans="1:12">
      <c r="A56" s="31" t="s">
        <v>36</v>
      </c>
      <c r="B56" s="31"/>
      <c r="C56" s="31"/>
      <c r="D56" s="31"/>
      <c r="E56" s="31"/>
      <c r="F56" s="31"/>
      <c r="G56" s="31"/>
      <c r="H56" s="19"/>
      <c r="I56" s="29">
        <f>+I48+I55</f>
        <v>235629632</v>
      </c>
      <c r="J56" s="21"/>
      <c r="K56" s="29">
        <f>+K48+K55</f>
        <v>269986293</v>
      </c>
      <c r="L56" s="25"/>
    </row>
    <row r="57" spans="1:12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2">
      <c r="A58" s="31" t="s">
        <v>37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1"/>
      <c r="B59" s="10" t="s">
        <v>38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22"/>
      <c r="B60" s="10" t="s">
        <v>39</v>
      </c>
      <c r="C60" s="1"/>
      <c r="D60" s="1"/>
      <c r="E60" s="1"/>
      <c r="F60" s="1"/>
      <c r="G60" s="1"/>
      <c r="H60" s="19"/>
      <c r="I60" s="24">
        <v>370394930</v>
      </c>
      <c r="J60" s="21"/>
      <c r="K60" s="24">
        <v>370394930</v>
      </c>
    </row>
    <row r="61" spans="1:12">
      <c r="A61" s="1"/>
      <c r="B61" s="10" t="s">
        <v>40</v>
      </c>
      <c r="C61" s="1"/>
      <c r="D61" s="1"/>
      <c r="E61" s="1"/>
      <c r="F61" s="1"/>
      <c r="G61" s="1"/>
      <c r="H61" s="19"/>
      <c r="I61" s="24">
        <v>74078986</v>
      </c>
      <c r="J61" s="21"/>
      <c r="K61" s="24">
        <v>74078986</v>
      </c>
    </row>
    <row r="62" spans="1:12">
      <c r="A62" s="1"/>
      <c r="B62" s="10" t="s">
        <v>41</v>
      </c>
      <c r="C62" s="7"/>
      <c r="D62" s="1"/>
      <c r="E62" s="1"/>
      <c r="F62" s="1"/>
      <c r="G62" s="1"/>
      <c r="H62" s="19"/>
      <c r="I62" s="24">
        <v>71853907</v>
      </c>
      <c r="J62" s="21"/>
      <c r="K62" s="24">
        <v>72860058</v>
      </c>
    </row>
    <row r="63" spans="1:12">
      <c r="A63" s="1"/>
      <c r="B63" s="10" t="s">
        <v>42</v>
      </c>
      <c r="C63" s="7"/>
      <c r="D63" s="1"/>
      <c r="E63" s="1"/>
      <c r="F63" s="1"/>
      <c r="G63" s="1"/>
      <c r="H63" s="19"/>
      <c r="I63" s="82">
        <v>-5133210</v>
      </c>
      <c r="J63" s="83"/>
      <c r="K63" s="82">
        <v>-3770670</v>
      </c>
    </row>
    <row r="64" spans="1:12">
      <c r="A64" s="31" t="s">
        <v>43</v>
      </c>
      <c r="B64" s="31"/>
      <c r="C64" s="31"/>
      <c r="D64" s="31"/>
      <c r="E64" s="31"/>
      <c r="F64" s="31"/>
      <c r="G64" s="31"/>
      <c r="H64" s="19"/>
      <c r="I64" s="81">
        <f>SUM(I60:I63)</f>
        <v>511194613</v>
      </c>
      <c r="J64" s="21"/>
      <c r="K64" s="81">
        <f>SUM(K60:K63)</f>
        <v>513563304</v>
      </c>
    </row>
    <row r="65" spans="1:12" ht="13.5" thickBot="1">
      <c r="A65" s="31" t="s">
        <v>44</v>
      </c>
      <c r="B65" s="31"/>
      <c r="C65" s="31"/>
      <c r="D65" s="31"/>
      <c r="E65" s="31"/>
      <c r="F65" s="31"/>
      <c r="G65" s="31"/>
      <c r="H65" s="19"/>
      <c r="I65" s="38">
        <f>+I56+I64</f>
        <v>746824245</v>
      </c>
      <c r="J65" s="21"/>
      <c r="K65" s="38">
        <f>+K56+K64</f>
        <v>783549597</v>
      </c>
      <c r="L65" s="25"/>
    </row>
    <row r="66" spans="1:12" ht="13.5" thickTop="1">
      <c r="A66" s="31"/>
      <c r="B66" s="7" t="s">
        <v>45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40"/>
      <c r="J68" s="21"/>
      <c r="K68" s="40"/>
      <c r="L68" s="25"/>
    </row>
    <row r="69" spans="1:12" ht="12.75" customHeight="1">
      <c r="A69" s="31"/>
      <c r="B69" s="7"/>
      <c r="C69" s="31"/>
      <c r="D69" s="31"/>
      <c r="E69" s="31"/>
      <c r="F69" s="31"/>
      <c r="G69" s="31"/>
      <c r="H69" s="19"/>
      <c r="I69" s="24"/>
      <c r="J69" s="21"/>
      <c r="K69" s="24"/>
      <c r="L69" s="25"/>
    </row>
    <row r="70" spans="1:12" ht="12.75" customHeight="1">
      <c r="A70" s="41"/>
      <c r="B70" s="42"/>
      <c r="C70" s="42"/>
      <c r="D70" s="42"/>
      <c r="E70" s="42"/>
      <c r="F70" s="42"/>
      <c r="G70" s="42"/>
      <c r="H70" s="18"/>
      <c r="I70" s="87" t="s">
        <v>46</v>
      </c>
      <c r="J70" s="88"/>
      <c r="K70" s="89"/>
      <c r="L70" s="43"/>
    </row>
    <row r="71" spans="1:12" ht="16.5" customHeight="1">
      <c r="A71" s="42"/>
      <c r="B71" s="96" t="s">
        <v>47</v>
      </c>
      <c r="C71" s="96"/>
      <c r="D71" s="96"/>
      <c r="E71" s="10"/>
      <c r="F71" s="96" t="s">
        <v>48</v>
      </c>
      <c r="G71" s="96"/>
      <c r="H71" s="96"/>
      <c r="I71" s="90"/>
      <c r="J71" s="91"/>
      <c r="K71" s="92"/>
      <c r="L71" s="43"/>
    </row>
    <row r="72" spans="1:12">
      <c r="A72" s="10"/>
      <c r="B72" s="96" t="s">
        <v>49</v>
      </c>
      <c r="C72" s="96"/>
      <c r="D72" s="96"/>
      <c r="E72" s="10"/>
      <c r="F72" s="96" t="s">
        <v>50</v>
      </c>
      <c r="G72" s="96"/>
      <c r="H72" s="96"/>
      <c r="I72" s="93"/>
      <c r="J72" s="94"/>
      <c r="K72" s="95"/>
      <c r="L72" s="25"/>
    </row>
    <row r="73" spans="1:12" ht="5.25" customHeight="1">
      <c r="A73" s="10"/>
      <c r="B73" s="10"/>
      <c r="C73" s="10"/>
      <c r="D73" s="10"/>
      <c r="E73" s="10"/>
      <c r="F73" s="10"/>
      <c r="G73" s="10"/>
      <c r="H73" s="10"/>
      <c r="I73" s="44"/>
      <c r="J73" s="44"/>
      <c r="K73" s="44"/>
      <c r="L73" s="25"/>
    </row>
    <row r="74" spans="1:12" ht="6" customHeight="1" thickBot="1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4"/>
    </row>
    <row r="77" spans="1:12">
      <c r="D77" s="45"/>
    </row>
  </sheetData>
  <mergeCells count="7">
    <mergeCell ref="I1:K3"/>
    <mergeCell ref="G4:K5"/>
    <mergeCell ref="I70:K72"/>
    <mergeCell ref="B71:D71"/>
    <mergeCell ref="F71:H71"/>
    <mergeCell ref="B72:D72"/>
    <mergeCell ref="F72:H72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0"/>
  <sheetViews>
    <sheetView showGridLines="0" topLeftCell="A39" zoomScaleNormal="100" workbookViewId="0">
      <selection activeCell="I35" sqref="I35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6"/>
      <c r="I2" s="86"/>
      <c r="J2" s="86"/>
      <c r="K2" s="86"/>
      <c r="L2" s="86"/>
    </row>
    <row r="3" spans="1:12" ht="12.75" customHeight="1">
      <c r="A3" s="48" t="s">
        <v>1</v>
      </c>
      <c r="H3" s="86"/>
      <c r="I3" s="86"/>
      <c r="J3" s="86"/>
      <c r="K3" s="86"/>
      <c r="L3" s="86"/>
    </row>
    <row r="4" spans="1:12" ht="7.5" customHeight="1">
      <c r="A4" s="48"/>
      <c r="I4" s="85"/>
      <c r="J4" s="85"/>
      <c r="K4" s="85"/>
    </row>
    <row r="5" spans="1:12">
      <c r="A5" s="46" t="s">
        <v>51</v>
      </c>
      <c r="I5" s="85"/>
      <c r="J5" s="85"/>
      <c r="K5" s="85"/>
    </row>
    <row r="6" spans="1:12" ht="7.5" customHeight="1">
      <c r="I6" s="85"/>
      <c r="J6" s="85"/>
      <c r="K6" s="85"/>
    </row>
    <row r="7" spans="1:12">
      <c r="A7" s="48" t="s">
        <v>74</v>
      </c>
    </row>
    <row r="8" spans="1:12" ht="7.5" customHeight="1">
      <c r="A8" s="48"/>
    </row>
    <row r="9" spans="1:12">
      <c r="A9" s="48" t="s">
        <v>52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2023</v>
      </c>
      <c r="J12" s="53"/>
      <c r="K12" s="54">
        <v>2022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53</v>
      </c>
      <c r="B15" s="58"/>
      <c r="C15" s="58"/>
      <c r="D15" s="58"/>
      <c r="E15" s="58"/>
      <c r="F15" s="58"/>
      <c r="G15" s="58"/>
      <c r="H15" s="59"/>
      <c r="I15" s="60">
        <v>47490966</v>
      </c>
      <c r="J15" s="27"/>
      <c r="K15" s="60">
        <v>59337672</v>
      </c>
    </row>
    <row r="16" spans="1:12">
      <c r="A16" s="58" t="s">
        <v>54</v>
      </c>
      <c r="B16" s="58"/>
      <c r="C16" s="58"/>
      <c r="D16" s="58"/>
      <c r="E16" s="58"/>
      <c r="F16" s="58"/>
      <c r="G16" s="58"/>
      <c r="H16" s="59"/>
      <c r="I16" s="61">
        <v>-17101812</v>
      </c>
      <c r="J16" s="62"/>
      <c r="K16" s="61">
        <v>-16919985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55</v>
      </c>
      <c r="B18" s="64"/>
      <c r="C18" s="64"/>
      <c r="D18" s="64"/>
      <c r="E18" s="64"/>
      <c r="F18" s="64"/>
      <c r="G18" s="64"/>
      <c r="I18" s="66">
        <f>SUM(I15:I17)</f>
        <v>30389154</v>
      </c>
      <c r="J18" s="67"/>
      <c r="K18" s="66">
        <f>SUM(K15:K17)</f>
        <v>42417687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73</v>
      </c>
      <c r="H20" s="59"/>
      <c r="I20" s="63">
        <v>-4584592</v>
      </c>
      <c r="J20" s="62"/>
      <c r="K20" s="63">
        <v>-3511202</v>
      </c>
    </row>
    <row r="21" spans="1:12">
      <c r="A21" s="58" t="s">
        <v>57</v>
      </c>
      <c r="H21" s="59"/>
      <c r="I21" s="63">
        <v>-458080</v>
      </c>
      <c r="J21" s="62"/>
      <c r="K21" s="63">
        <v>-429469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59</v>
      </c>
      <c r="B23" s="64"/>
      <c r="C23" s="64"/>
      <c r="D23" s="64"/>
      <c r="E23" s="64"/>
      <c r="F23" s="64"/>
      <c r="G23" s="64"/>
      <c r="I23" s="66">
        <f>+I18+I20+I21</f>
        <v>25346482</v>
      </c>
      <c r="J23" s="67"/>
      <c r="K23" s="66">
        <f>+K18+K20+K21</f>
        <v>38477016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60</v>
      </c>
      <c r="C25" s="25"/>
      <c r="D25" s="25"/>
      <c r="E25" s="67"/>
      <c r="F25" s="25"/>
      <c r="G25" s="25"/>
      <c r="H25" s="59"/>
      <c r="I25" s="60">
        <v>5687108</v>
      </c>
      <c r="J25" s="25"/>
      <c r="K25" s="60">
        <v>5774721</v>
      </c>
    </row>
    <row r="26" spans="1:12">
      <c r="A26" s="5" t="s">
        <v>61</v>
      </c>
      <c r="C26" s="25"/>
      <c r="D26" s="25"/>
      <c r="E26" s="25"/>
      <c r="F26" s="25"/>
      <c r="G26" s="25"/>
      <c r="H26" s="59"/>
      <c r="I26" s="63">
        <v>-3773558</v>
      </c>
      <c r="J26" s="62"/>
      <c r="K26" s="63">
        <v>-4117102</v>
      </c>
      <c r="L26" s="84"/>
    </row>
    <row r="27" spans="1:12">
      <c r="A27" s="5" t="s">
        <v>56</v>
      </c>
      <c r="C27" s="25"/>
      <c r="D27" s="25"/>
      <c r="E27" s="67"/>
      <c r="F27" s="25"/>
      <c r="G27" s="25"/>
      <c r="I27" s="60">
        <v>1895159</v>
      </c>
      <c r="J27" s="25"/>
      <c r="K27" s="60">
        <v>710077</v>
      </c>
    </row>
    <row r="28" spans="1:12">
      <c r="A28" s="58" t="s">
        <v>58</v>
      </c>
      <c r="H28" s="59"/>
      <c r="I28" s="61">
        <v>-3416383</v>
      </c>
      <c r="J28" s="62"/>
      <c r="K28" s="61">
        <v>-870239</v>
      </c>
    </row>
    <row r="31" spans="1:12" s="65" customFormat="1">
      <c r="A31" s="64" t="s">
        <v>76</v>
      </c>
      <c r="B31" s="64"/>
      <c r="C31" s="64"/>
      <c r="D31" s="64"/>
      <c r="E31" s="64"/>
      <c r="F31" s="64"/>
      <c r="G31" s="64"/>
      <c r="I31" s="66">
        <f>SUM(I23:I28)</f>
        <v>25738808</v>
      </c>
      <c r="J31" s="66"/>
      <c r="K31" s="66">
        <f>SUM(K23:K28)</f>
        <v>39974473</v>
      </c>
      <c r="L31" s="68"/>
    </row>
    <row r="32" spans="1:12">
      <c r="A32" s="67"/>
      <c r="D32" s="25"/>
      <c r="E32" s="67"/>
      <c r="F32" s="25"/>
      <c r="G32" s="25"/>
      <c r="I32" s="60"/>
      <c r="J32" s="25"/>
      <c r="K32" s="60"/>
    </row>
    <row r="33" spans="1:12">
      <c r="A33" s="25" t="s">
        <v>62</v>
      </c>
      <c r="D33" s="25"/>
      <c r="E33" s="67"/>
      <c r="F33" s="25"/>
      <c r="G33" s="25"/>
      <c r="H33" s="59"/>
      <c r="I33" s="63">
        <v>-7578259</v>
      </c>
      <c r="J33" s="62"/>
      <c r="K33" s="63">
        <v>-11468370</v>
      </c>
    </row>
    <row r="34" spans="1:12">
      <c r="A34" s="25"/>
      <c r="D34" s="25"/>
      <c r="E34" s="67"/>
      <c r="F34" s="25"/>
      <c r="G34" s="25"/>
      <c r="H34" s="59"/>
      <c r="I34" s="69"/>
      <c r="J34" s="62"/>
      <c r="K34" s="69"/>
    </row>
    <row r="35" spans="1:12" s="65" customFormat="1">
      <c r="A35" s="64" t="s">
        <v>63</v>
      </c>
      <c r="B35" s="64"/>
      <c r="C35" s="64"/>
      <c r="D35" s="64"/>
      <c r="E35" s="64"/>
      <c r="F35" s="64"/>
      <c r="G35" s="64"/>
      <c r="I35" s="66">
        <f>+I31+I33</f>
        <v>18160549</v>
      </c>
      <c r="J35" s="67"/>
      <c r="K35" s="66">
        <f>+K31+K33</f>
        <v>28506103</v>
      </c>
      <c r="L35" s="68"/>
    </row>
    <row r="36" spans="1:12">
      <c r="A36" s="64"/>
      <c r="B36" s="64"/>
      <c r="C36" s="64"/>
      <c r="D36" s="64"/>
      <c r="E36" s="64"/>
      <c r="F36" s="64"/>
      <c r="G36" s="64"/>
      <c r="I36" s="60"/>
      <c r="J36" s="25"/>
      <c r="K36" s="60"/>
    </row>
    <row r="37" spans="1:12" ht="12" customHeight="1">
      <c r="A37" s="64"/>
      <c r="B37" s="64"/>
      <c r="C37" s="64"/>
      <c r="D37" s="64"/>
      <c r="E37" s="64"/>
      <c r="F37" s="64"/>
      <c r="G37" s="64"/>
      <c r="I37" s="25"/>
      <c r="J37" s="25"/>
      <c r="K37" s="25"/>
    </row>
    <row r="38" spans="1:12">
      <c r="A38" s="25"/>
      <c r="D38" s="25"/>
      <c r="E38" s="67"/>
      <c r="F38" s="25"/>
      <c r="G38" s="25"/>
      <c r="I38" s="25"/>
      <c r="J38" s="25"/>
      <c r="K38" s="25"/>
    </row>
    <row r="39" spans="1:12">
      <c r="A39" s="65"/>
      <c r="B39" s="58"/>
      <c r="C39" s="25"/>
      <c r="D39" s="25"/>
      <c r="E39" s="25"/>
      <c r="F39" s="67"/>
      <c r="G39" s="25"/>
      <c r="I39" s="70"/>
      <c r="J39" s="70"/>
      <c r="K39" s="70"/>
    </row>
    <row r="40" spans="1:12">
      <c r="A40" s="65"/>
      <c r="B40" s="58"/>
      <c r="C40" s="25"/>
      <c r="D40" s="25"/>
      <c r="E40" s="25"/>
      <c r="F40" s="67"/>
      <c r="G40" s="25"/>
      <c r="I40" s="70"/>
      <c r="J40" s="71"/>
      <c r="K40" s="70"/>
    </row>
    <row r="41" spans="1:12" ht="15.75" customHeight="1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2" ht="12.75" customHeight="1">
      <c r="A42" s="10"/>
      <c r="B42" s="10"/>
      <c r="C42" s="10"/>
      <c r="D42" s="10"/>
      <c r="E42" s="10"/>
      <c r="F42" s="10"/>
      <c r="G42" s="10"/>
      <c r="H42" s="10"/>
      <c r="I42" s="72"/>
      <c r="J42" s="72"/>
      <c r="K42" s="72"/>
    </row>
    <row r="43" spans="1:12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  <c r="L43" s="73"/>
    </row>
    <row r="44" spans="1:12">
      <c r="A44" s="74"/>
      <c r="B44" s="74"/>
      <c r="C44" s="74"/>
      <c r="D44" s="74"/>
      <c r="E44" s="74"/>
      <c r="F44" s="74"/>
      <c r="G44" s="74"/>
      <c r="H44" s="59"/>
      <c r="I44" s="72"/>
      <c r="J44" s="72"/>
      <c r="K44" s="72"/>
    </row>
    <row r="45" spans="1:12">
      <c r="A45" s="65"/>
      <c r="B45" s="58"/>
      <c r="C45" s="25"/>
      <c r="D45" s="25"/>
      <c r="E45" s="25"/>
      <c r="F45" s="67"/>
      <c r="G45" s="25"/>
      <c r="I45" s="63"/>
      <c r="J45" s="63"/>
      <c r="K45" s="63"/>
    </row>
    <row r="46" spans="1:12">
      <c r="A46" s="65"/>
      <c r="B46" s="58"/>
      <c r="C46" s="25"/>
      <c r="D46" s="25"/>
      <c r="E46" s="25"/>
      <c r="F46" s="67"/>
      <c r="G46" s="25"/>
      <c r="I46" s="63"/>
      <c r="J46" s="75"/>
      <c r="K46" s="63"/>
    </row>
    <row r="47" spans="1:12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2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76"/>
      <c r="B51" s="58"/>
      <c r="C51" s="25"/>
      <c r="D51" s="25"/>
      <c r="E51" s="25"/>
      <c r="F51" s="67"/>
      <c r="G51" s="25"/>
      <c r="I51" s="75"/>
      <c r="J51" s="75"/>
      <c r="K51" s="75"/>
    </row>
    <row r="52" spans="1:12">
      <c r="A52" s="76"/>
      <c r="H52" s="77"/>
      <c r="I52" s="77"/>
      <c r="J52" s="77"/>
      <c r="K52" s="77"/>
    </row>
    <row r="53" spans="1:12">
      <c r="A53" s="76"/>
      <c r="B53" s="78"/>
      <c r="C53" s="78"/>
      <c r="D53" s="78"/>
      <c r="E53" s="78"/>
      <c r="F53" s="78"/>
      <c r="G53" s="78"/>
      <c r="H53" s="57"/>
      <c r="I53" s="79"/>
      <c r="J53" s="80"/>
      <c r="K53" s="79"/>
      <c r="L53" s="73"/>
    </row>
    <row r="54" spans="1:12">
      <c r="A54" s="76"/>
      <c r="H54" s="77"/>
      <c r="I54" s="77"/>
      <c r="J54" s="77"/>
      <c r="K54" s="77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H61" s="77"/>
      <c r="I61" s="77"/>
      <c r="J61" s="77"/>
      <c r="K61" s="77"/>
    </row>
    <row r="62" spans="1:12">
      <c r="A62" s="76"/>
      <c r="B62" s="96" t="s">
        <v>47</v>
      </c>
      <c r="C62" s="96"/>
      <c r="D62" s="96"/>
      <c r="F62" s="96" t="s">
        <v>48</v>
      </c>
      <c r="G62" s="96"/>
      <c r="H62" s="77"/>
      <c r="I62" s="98" t="s">
        <v>46</v>
      </c>
      <c r="J62" s="99"/>
      <c r="K62" s="100"/>
    </row>
    <row r="63" spans="1:12">
      <c r="A63" s="78"/>
      <c r="B63" s="96" t="s">
        <v>49</v>
      </c>
      <c r="C63" s="96"/>
      <c r="D63" s="96"/>
      <c r="E63" s="78"/>
      <c r="F63" s="96" t="s">
        <v>50</v>
      </c>
      <c r="G63" s="96"/>
      <c r="H63" s="57"/>
      <c r="I63" s="101"/>
      <c r="J63" s="102"/>
      <c r="K63" s="103"/>
    </row>
    <row r="64" spans="1:12">
      <c r="A64" s="74"/>
      <c r="B64" s="74"/>
      <c r="C64" s="74"/>
      <c r="D64" s="74"/>
      <c r="E64" s="74"/>
      <c r="F64" s="74"/>
      <c r="G64" s="74"/>
      <c r="H64" s="59"/>
      <c r="I64" s="104"/>
      <c r="J64" s="105"/>
      <c r="K64" s="106"/>
    </row>
    <row r="65" spans="1:1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</row>
    <row r="66" spans="1:11" ht="13.5" thickBot="1">
      <c r="A66" s="49"/>
      <c r="B66" s="49"/>
      <c r="C66" s="49"/>
      <c r="D66" s="49"/>
      <c r="E66" s="49"/>
      <c r="F66" s="49"/>
      <c r="G66" s="49"/>
      <c r="H66" s="50"/>
      <c r="I66" s="49"/>
      <c r="J66" s="49"/>
      <c r="K66" s="49"/>
    </row>
    <row r="70" spans="1:11">
      <c r="C70" s="5" t="s">
        <v>25</v>
      </c>
    </row>
  </sheetData>
  <mergeCells count="8">
    <mergeCell ref="A65:K65"/>
    <mergeCell ref="H2:L3"/>
    <mergeCell ref="I4:K6"/>
    <mergeCell ref="B62:D62"/>
    <mergeCell ref="F62:G62"/>
    <mergeCell ref="I62:K64"/>
    <mergeCell ref="B63:D63"/>
    <mergeCell ref="F63:G63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Elizabeth Lopez de Guevara</cp:lastModifiedBy>
  <cp:lastPrinted>2023-06-01T22:02:55Z</cp:lastPrinted>
  <dcterms:created xsi:type="dcterms:W3CDTF">2023-02-28T16:18:24Z</dcterms:created>
  <dcterms:modified xsi:type="dcterms:W3CDTF">2023-06-01T22:03:41Z</dcterms:modified>
</cp:coreProperties>
</file>