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3\BOLSA DE VALORES\BANCO\"/>
    </mc:Choice>
  </mc:AlternateContent>
  <xr:revisionPtr revIDLastSave="0" documentId="13_ncr:40001_{A397053A-E705-4472-8FDE-69AC2EB03470}" xr6:coauthVersionLast="47" xr6:coauthVersionMax="47" xr10:uidLastSave="{00000000-0000-0000-0000-000000000000}"/>
  <bookViews>
    <workbookView xWindow="-120" yWindow="-120" windowWidth="20730" windowHeight="11160" activeTab="1"/>
  </bookViews>
  <sheets>
    <sheet name="BG - ABR 2023" sheetId="1" r:id="rId1"/>
    <sheet name="ER - ABR 2023" sheetId="2" r:id="rId2"/>
  </sheets>
  <definedNames>
    <definedName name="_xlnm.Print_Area" localSheetId="1">'ER - ABR 2023'!$B$2:$E$57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2" l="1"/>
  <c r="E40" i="2"/>
  <c r="E36" i="2" l="1"/>
  <c r="E29" i="2"/>
  <c r="E17" i="2"/>
  <c r="E8" i="2"/>
  <c r="E27" i="2" l="1"/>
  <c r="E34" i="2" s="1"/>
  <c r="H39" i="1"/>
  <c r="H32" i="1"/>
  <c r="H21" i="1"/>
  <c r="H14" i="1"/>
  <c r="D39" i="1"/>
  <c r="D27" i="1"/>
  <c r="D20" i="1"/>
  <c r="D13" i="1"/>
  <c r="H23" i="1" l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<sst xmlns="http://schemas.openxmlformats.org/spreadsheetml/2006/main" count="99" uniqueCount="92">
  <si>
    <t>BANCO DE AMERICA CENTRAL, S.A.</t>
  </si>
  <si>
    <t>Balance General</t>
  </si>
  <si>
    <t>Al 30 de abril de 2023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</si>
  <si>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</si>
  <si>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</si>
  <si>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</si>
  <si>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</si>
  <si>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</si>
  <si>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</si>
  <si>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</si>
  <si>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</si>
  <si>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</si>
  <si>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</si>
  <si>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</si>
  <si>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</si>
  <si>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</si>
  <si>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</si>
  <si>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</si>
  <si>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</si>
  <si>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</si>
  <si>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</si>
  <si>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</si>
  <si>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</si>
  <si>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</si>
  <si>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</si>
  <si>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</si>
  <si>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</si>
  <si>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</si>
  <si>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</si>
  <si>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</si>
  <si>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</si>
  <si>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</si>
  <si>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</si>
  <si>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</si>
  <si>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</si>
  <si>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</si>
  <si>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</si>
  <si>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</si>
  <si>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</si>
  <si>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</si>
  <si>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</si>
  <si>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</si>
  <si>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</si>
  <si>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</si>
  <si>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</si>
  <si>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</si>
  <si>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</si>
  <si>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</si>
  <si>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</si>
  <si>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</si>
  <si>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</si>
  <si>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</si>
  <si>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</si>
  <si>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</si>
  <si>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</si>
  <si>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</si>
  <si>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</si>
  <si>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</si>
  <si>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</si>
  <si>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</si>
  <si>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</si>
  <si>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</si>
  <si>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30 de abril de 2023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</si>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</sst>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opLeftCell="A8" zoomScaleNormal="100" workbookViewId="0">
      <selection activeCell="B8" sqref="B8"/>
    </sheetView>
  </sheetViews>
  <sheetFormatPr baseColWidth="10" defaultRowHeight="15" x14ac:dyDescent="0.25"/>
  <cols>
    <col min="1" max="1" width="2.7109375" style="1" customWidth="1"/>
    <col min="2" max="2" width="45.7109375" style="1" customWidth="1"/>
    <col min="3" max="3" width="2.7109375" style="1" customWidth="1"/>
    <col min="4" max="4" width="23" style="1" bestFit="1" customWidth="1"/>
    <col min="5" max="5" width="4.7109375" style="1" customWidth="1"/>
    <col min="6" max="6" width="45.7109375" style="1" customWidth="1"/>
    <col min="7" max="7" width="2.7109375" style="1" customWidth="1"/>
    <col min="8" max="8" width="23" style="1" bestFit="1" customWidth="1"/>
    <col min="9" max="16384" width="11.4257812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469517976.11000001</v>
      </c>
      <c r="F10" s="9" t="s">
        <v>29</v>
      </c>
      <c r="H10" s="10">
        <v>2475425022.8899999</v>
      </c>
    </row>
    <row r="11" spans="2:8" x14ac:dyDescent="0.25">
      <c r="B11" s="9" t="s">
        <v>8</v>
      </c>
      <c r="D11" s="10">
        <v>328381508.76999998</v>
      </c>
      <c r="F11" s="9" t="s">
        <v>30</v>
      </c>
      <c r="H11" s="10">
        <v>193360540.25999999</v>
      </c>
    </row>
    <row r="12" spans="2:8" x14ac:dyDescent="0.25">
      <c r="B12" s="9" t="s">
        <v>9</v>
      </c>
      <c r="D12" s="10">
        <v>2323312425.6100001</v>
      </c>
      <c r="F12" s="9" t="s">
        <v>31</v>
      </c>
      <c r="H12" s="10">
        <v>26716972.399999999</v>
      </c>
    </row>
    <row r="13" spans="2:8" x14ac:dyDescent="0.25">
      <c r="B13" s="8" t="s">
        <v>10</v>
      </c>
      <c r="D13" s="11">
        <f>SUM(D10:D12)</f>
        <v>3121211910.4900002</v>
      </c>
      <c r="F13" s="9" t="s">
        <v>32</v>
      </c>
      <c r="H13" s="10">
        <v>112424738.42</v>
      </c>
    </row>
    <row r="14" spans="2:8" x14ac:dyDescent="0.25">
      <c r="B14" s="9"/>
      <c r="D14" s="10"/>
      <c r="F14" s="8" t="s">
        <v>33</v>
      </c>
      <c r="H14" s="11">
        <f>SUM(H10:H13)</f>
        <v>2807927273.9699998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816971.05999999959</v>
      </c>
      <c r="F16" s="8" t="s">
        <v>34</v>
      </c>
      <c r="H16" s="10"/>
    </row>
    <row r="17" spans="2:8" x14ac:dyDescent="0.25">
      <c r="B17" s="9" t="s">
        <v>13</v>
      </c>
      <c r="D17" s="10">
        <v>271227.59000000003</v>
      </c>
      <c r="F17" s="9" t="s">
        <v>35</v>
      </c>
      <c r="H17" s="10">
        <v>28124989.809999943</v>
      </c>
    </row>
    <row r="18" spans="2:8" x14ac:dyDescent="0.25">
      <c r="B18" s="9" t="s">
        <v>14</v>
      </c>
      <c r="D18" s="10">
        <v>10671857.91</v>
      </c>
      <c r="F18" s="9" t="s">
        <v>36</v>
      </c>
      <c r="H18" s="10">
        <v>1435321.53</v>
      </c>
    </row>
    <row r="19" spans="2:8" x14ac:dyDescent="0.25">
      <c r="B19" s="9" t="s">
        <v>15</v>
      </c>
      <c r="D19" s="10">
        <v>5010170.91</v>
      </c>
      <c r="F19" s="9" t="s">
        <v>37</v>
      </c>
      <c r="H19" s="10">
        <v>8995403.1600000001</v>
      </c>
    </row>
    <row r="20" spans="2:8" x14ac:dyDescent="0.25">
      <c r="B20" s="8" t="s">
        <v>16</v>
      </c>
      <c r="D20" s="11">
        <f>SUM(D16:D19)</f>
        <v>16770227.470000001</v>
      </c>
      <c r="F20" s="9" t="s">
        <v>38</v>
      </c>
      <c r="H20" s="10">
        <v>9032951.2100000009</v>
      </c>
    </row>
    <row r="21" spans="2:8" x14ac:dyDescent="0.25">
      <c r="B21" s="9"/>
      <c r="D21" s="10"/>
      <c r="F21" s="8" t="s">
        <v>39</v>
      </c>
      <c r="H21" s="11">
        <f>SUM(H17:H20)</f>
        <v>47588665.709999941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2855515939.6799998</v>
      </c>
    </row>
    <row r="24" spans="2:8" x14ac:dyDescent="0.25">
      <c r="B24" s="9" t="s">
        <v>18</v>
      </c>
      <c r="D24" s="10">
        <v>11346499.9</v>
      </c>
      <c r="F24" s="9"/>
      <c r="H24" s="10"/>
    </row>
    <row r="25" spans="2:8" x14ac:dyDescent="0.25">
      <c r="B25" s="9" t="s">
        <v>19</v>
      </c>
      <c r="D25" s="10">
        <v>25389637.91</v>
      </c>
      <c r="F25" s="8" t="s">
        <v>41</v>
      </c>
      <c r="H25" s="10"/>
    </row>
    <row r="26" spans="2:8" x14ac:dyDescent="0.25">
      <c r="B26" s="9" t="s">
        <v>20</v>
      </c>
      <c r="D26" s="10">
        <v>8205371.04</v>
      </c>
      <c r="F26" s="9" t="s">
        <v>42</v>
      </c>
      <c r="H26" s="10">
        <v>161000436</v>
      </c>
    </row>
    <row r="27" spans="2:8" x14ac:dyDescent="0.25">
      <c r="B27" s="8" t="s">
        <v>21</v>
      </c>
      <c r="D27" s="11">
        <f>SUM(D24:D26)</f>
        <v>44941508.850000001</v>
      </c>
      <c r="F27" s="9" t="s">
        <v>43</v>
      </c>
      <c r="H27" s="10">
        <v>40250109</v>
      </c>
    </row>
    <row r="28" spans="2:8" x14ac:dyDescent="0.25">
      <c r="B28" s="9"/>
      <c r="D28" s="10"/>
      <c r="F28" s="9" t="s">
        <v>44</v>
      </c>
      <c r="H28" s="10">
        <v>89477436.680000007</v>
      </c>
    </row>
    <row r="29" spans="2:8" x14ac:dyDescent="0.25">
      <c r="B29" s="9"/>
      <c r="D29" s="10"/>
      <c r="F29" s="9" t="s">
        <v>45</v>
      </c>
      <c r="H29" s="10">
        <v>13898981.6</v>
      </c>
    </row>
    <row r="30" spans="2:8" x14ac:dyDescent="0.25">
      <c r="B30" s="9"/>
      <c r="D30" s="10"/>
      <c r="F30" s="9" t="s">
        <v>46</v>
      </c>
      <c r="H30" s="10">
        <v>21919521.23</v>
      </c>
    </row>
    <row r="31" spans="2:8" x14ac:dyDescent="0.25">
      <c r="B31" s="9"/>
      <c r="D31" s="10"/>
      <c r="F31" s="9" t="s">
        <v>47</v>
      </c>
      <c r="H31" s="10">
        <v>783828.73</v>
      </c>
    </row>
    <row r="32" spans="2:8" x14ac:dyDescent="0.25">
      <c r="B32" s="9"/>
      <c r="D32" s="10"/>
      <c r="F32" s="8" t="s">
        <v>48</v>
      </c>
      <c r="H32" s="11">
        <f>SUM(H26:H31)</f>
        <v>327330313.24000007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3182923646.8099999</v>
      </c>
      <c r="F34" s="8" t="s">
        <v>49</v>
      </c>
      <c r="H34" s="12">
        <f>H32+H23</f>
        <v>3182846252.9200001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55711155.68</v>
      </c>
      <c r="F37" s="9" t="s">
        <v>51</v>
      </c>
      <c r="H37" s="10">
        <v>53561845.479999997</v>
      </c>
    </row>
    <row r="38" spans="2:8" x14ac:dyDescent="0.25">
      <c r="B38" s="9" t="s">
        <v>25</v>
      </c>
      <c r="D38" s="10">
        <v>103943608.41</v>
      </c>
      <c r="F38" s="9" t="s">
        <v>52</v>
      </c>
      <c r="H38" s="10">
        <v>106170312.5</v>
      </c>
    </row>
    <row r="39" spans="2:8" x14ac:dyDescent="0.25">
      <c r="B39" s="8" t="s">
        <v>26</v>
      </c>
      <c r="D39" s="11">
        <f>SUM(D37:D38)</f>
        <v>159654764.09</v>
      </c>
      <c r="F39" s="8" t="s">
        <v>53</v>
      </c>
      <c r="H39" s="11">
        <f>SUM(H37:H38)</f>
        <v>159732157.97999999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3342578410.9000001</v>
      </c>
      <c r="F41" s="8" t="s">
        <v>54</v>
      </c>
      <c r="H41" s="12">
        <f>H39+H34</f>
        <v>3342578410.9000001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70866141732283472" top="0.35" bottom="0.3" header="0.31496062992125984" footer="0.31496062992125984"/>
  <pageSetup paperSize="0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abSelected="1" topLeftCell="A35" zoomScaleNormal="100" workbookViewId="0">
      <selection activeCell="C41" sqref="C41"/>
    </sheetView>
  </sheetViews>
  <sheetFormatPr baseColWidth="10" defaultRowHeight="15" x14ac:dyDescent="0.25"/>
  <cols>
    <col min="1" max="1" width="2.7109375" style="1" customWidth="1"/>
    <col min="2" max="2" width="42.7109375" style="1" customWidth="1"/>
    <col min="3" max="3" width="20.7109375" style="1" customWidth="1"/>
    <col min="4" max="4" width="2.7109375" style="1" customWidth="1"/>
    <col min="5" max="5" width="20.7109375" style="1" customWidth="1"/>
    <col min="6" max="16384" width="11.4257812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4" t="s">
        <v>63</v>
      </c>
      <c r="E8" s="15">
        <f>SUM(E9:E14)</f>
        <v>94986475.670000017</v>
      </c>
    </row>
    <row r="9" spans="2:5" x14ac:dyDescent="0.25">
      <c r="B9" s="9" t="s">
        <v>64</v>
      </c>
      <c r="E9" s="10">
        <v>72733464.5</v>
      </c>
    </row>
    <row r="10" spans="2:5" x14ac:dyDescent="0.25">
      <c r="B10" s="9" t="s">
        <v>65</v>
      </c>
      <c r="E10" s="10">
        <v>7075322.4199999999</v>
      </c>
    </row>
    <row r="11" spans="2:5" x14ac:dyDescent="0.25">
      <c r="B11" s="9" t="s">
        <v>66</v>
      </c>
      <c r="E11" s="10">
        <v>6814448.29</v>
      </c>
    </row>
    <row r="12" spans="2:5" x14ac:dyDescent="0.25">
      <c r="B12" s="9" t="s">
        <v>67</v>
      </c>
      <c r="E12" s="10">
        <v>1537847.59</v>
      </c>
    </row>
    <row r="13" spans="2:5" x14ac:dyDescent="0.25">
      <c r="B13" s="9" t="s">
        <v>68</v>
      </c>
      <c r="E13" s="10">
        <v>1566196.8</v>
      </c>
    </row>
    <row r="14" spans="2:5" x14ac:dyDescent="0.25">
      <c r="B14" s="9" t="s">
        <v>69</v>
      </c>
      <c r="E14" s="10">
        <v>5259196.07</v>
      </c>
    </row>
    <row r="15" spans="2:5" x14ac:dyDescent="0.25">
      <c r="B15" s="9"/>
      <c r="E15" s="10"/>
    </row>
    <row r="16" spans="2:5" x14ac:dyDescent="0.25">
      <c r="B16" s="8" t="s">
        <v>70</v>
      </c>
      <c r="E16" s="10"/>
    </row>
    <row r="17" spans="2:5" x14ac:dyDescent="0.25">
      <c r="B17" s="8" t="s">
        <v>71</v>
      </c>
      <c r="E17" s="15">
        <f>SUM(E18:E23)</f>
        <v>24889916.390000001</v>
      </c>
    </row>
    <row r="18" spans="2:5" x14ac:dyDescent="0.25">
      <c r="B18" s="9" t="s">
        <v>72</v>
      </c>
      <c r="E18" s="10">
        <v>17882917.489999998</v>
      </c>
    </row>
    <row r="19" spans="2:5" x14ac:dyDescent="0.25">
      <c r="B19" s="9" t="s">
        <v>73</v>
      </c>
      <c r="E19" s="10">
        <v>3918183.55</v>
      </c>
    </row>
    <row r="20" spans="2:5" x14ac:dyDescent="0.25">
      <c r="B20" s="9" t="s">
        <v>74</v>
      </c>
      <c r="E20" s="10">
        <v>2130136.89</v>
      </c>
    </row>
    <row r="21" spans="2:5" x14ac:dyDescent="0.25">
      <c r="B21" s="9" t="s">
        <v>75</v>
      </c>
      <c r="E21" s="10">
        <v>2456.71</v>
      </c>
    </row>
    <row r="22" spans="2:5" x14ac:dyDescent="0.25">
      <c r="B22" s="9" t="s">
        <v>76</v>
      </c>
      <c r="E22" s="10">
        <v>213366.41</v>
      </c>
    </row>
    <row r="23" spans="2:5" x14ac:dyDescent="0.25">
      <c r="B23" s="9" t="s">
        <v>77</v>
      </c>
      <c r="E23" s="10">
        <v>742855.34</v>
      </c>
    </row>
    <row r="24" spans="2:5" x14ac:dyDescent="0.25">
      <c r="B24" s="9"/>
      <c r="E24" s="10"/>
    </row>
    <row r="25" spans="2:5" x14ac:dyDescent="0.25">
      <c r="B25" s="9" t="s">
        <v>78</v>
      </c>
      <c r="E25" s="10">
        <v>15497151.17</v>
      </c>
    </row>
    <row r="26" spans="2:5" x14ac:dyDescent="0.25">
      <c r="B26" s="9"/>
      <c r="E26" s="16"/>
    </row>
    <row r="27" spans="2:5" x14ac:dyDescent="0.25">
      <c r="B27" s="8" t="s">
        <v>79</v>
      </c>
      <c r="E27" s="13">
        <f>+E8-E17-E25</f>
        <v>54599408.110000014</v>
      </c>
    </row>
    <row r="28" spans="2:5" x14ac:dyDescent="0.25">
      <c r="B28" s="9"/>
      <c r="E28" s="10"/>
    </row>
    <row r="29" spans="2:5" x14ac:dyDescent="0.25">
      <c r="B29" s="8" t="s">
        <v>80</v>
      </c>
      <c r="E29" s="15">
        <f>SUM(E30:E32)</f>
        <v>41354017.880000003</v>
      </c>
    </row>
    <row r="30" spans="2:5" x14ac:dyDescent="0.25">
      <c r="B30" s="9" t="s">
        <v>81</v>
      </c>
      <c r="E30" s="10">
        <v>16204419.99</v>
      </c>
    </row>
    <row r="31" spans="2:5" x14ac:dyDescent="0.25">
      <c r="B31" s="9" t="s">
        <v>82</v>
      </c>
      <c r="E31" s="10">
        <v>21955935.420000002</v>
      </c>
    </row>
    <row r="32" spans="2:5" x14ac:dyDescent="0.25">
      <c r="B32" s="9" t="s">
        <v>83</v>
      </c>
      <c r="E32" s="10">
        <v>3193662.47</v>
      </c>
    </row>
    <row r="33" spans="2:5" x14ac:dyDescent="0.25">
      <c r="B33" s="9"/>
      <c r="E33" s="16"/>
    </row>
    <row r="34" spans="2:5" x14ac:dyDescent="0.25">
      <c r="B34" s="8" t="s">
        <v>84</v>
      </c>
      <c r="E34" s="13">
        <f>+E27-E29</f>
        <v>13245390.230000012</v>
      </c>
    </row>
    <row r="35" spans="2:5" x14ac:dyDescent="0.25">
      <c r="B35" s="9"/>
      <c r="E35" s="10"/>
    </row>
    <row r="36" spans="2:5" x14ac:dyDescent="0.25">
      <c r="B36" s="8" t="s">
        <v>85</v>
      </c>
      <c r="E36" s="15">
        <f>SUM(E37:E38)</f>
        <v>5122942.29</v>
      </c>
    </row>
    <row r="37" spans="2:5" x14ac:dyDescent="0.25">
      <c r="B37" s="9" t="s">
        <v>86</v>
      </c>
      <c r="E37" s="10">
        <v>5716738.7800000003</v>
      </c>
    </row>
    <row r="38" spans="2:5" x14ac:dyDescent="0.25">
      <c r="B38" s="9" t="s">
        <v>87</v>
      </c>
      <c r="E38" s="10">
        <v>-593796.49</v>
      </c>
    </row>
    <row r="39" spans="2:5" x14ac:dyDescent="0.25">
      <c r="B39" s="9"/>
      <c r="E39" s="16"/>
    </row>
    <row r="40" spans="2:5" x14ac:dyDescent="0.25">
      <c r="B40" s="8" t="s">
        <v>88</v>
      </c>
      <c r="E40" s="13">
        <f>+E34+E36</f>
        <v>18368332.520000011</v>
      </c>
    </row>
    <row r="41" spans="2:5" x14ac:dyDescent="0.25">
      <c r="B41" s="9"/>
      <c r="E41" s="10"/>
    </row>
    <row r="42" spans="2:5" x14ac:dyDescent="0.25">
      <c r="B42" s="9" t="s">
        <v>89</v>
      </c>
      <c r="E42" s="10">
        <v>-4469350.92</v>
      </c>
    </row>
    <row r="43" spans="2:5" x14ac:dyDescent="0.25">
      <c r="B43" s="9"/>
      <c r="E43" s="16"/>
    </row>
    <row r="44" spans="2:5" x14ac:dyDescent="0.25">
      <c r="B44" s="8" t="s">
        <v>90</v>
      </c>
      <c r="E44" s="13">
        <f>+E40+E42</f>
        <v>13898981.600000011</v>
      </c>
    </row>
    <row r="45" spans="2:5" x14ac:dyDescent="0.25">
      <c r="B45" s="9"/>
      <c r="E45" s="10"/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1" t="s">
        <v>91</v>
      </c>
      <c r="C49" s="2" t="s">
        <v>57</v>
      </c>
      <c r="D49" s="2"/>
      <c r="E49" s="2"/>
    </row>
    <row r="50" spans="2:5" x14ac:dyDescent="0.25">
      <c r="B50" s="5" t="s">
        <v>56</v>
      </c>
      <c r="C50" s="3" t="s">
        <v>58</v>
      </c>
      <c r="D50" s="3"/>
      <c r="E50" s="3"/>
    </row>
    <row r="56" spans="2:5" x14ac:dyDescent="0.25">
      <c r="B56" s="2" t="s">
        <v>59</v>
      </c>
      <c r="C56" s="2"/>
      <c r="D56" s="2"/>
      <c r="E56" s="2"/>
    </row>
    <row r="57" spans="2:5" x14ac:dyDescent="0.25">
      <c r="B57" s="3" t="s">
        <v>60</v>
      </c>
      <c r="C57" s="3"/>
      <c r="D57" s="3"/>
      <c r="E57" s="3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70866141732283472" top="0.5" bottom="0.48" header="0.31496062992125984" footer="0.31496062992125984"/>
  <pageSetup paperSize="0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- ABR 2023</vt:lpstr>
      <vt:lpstr>ER - ABR 2023</vt:lpstr>
      <vt:lpstr>'ER - ABR 2023'!Área_de_impresión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2023-05-05T16:51:26Z</cp:lastPrinted>
  <dcterms:created xsi:type="dcterms:W3CDTF">2023-05-05T16:45:35Z</dcterms:created>
  <dcterms:modified xsi:type="dcterms:W3CDTF">2023-05-05T16:54:04Z</dcterms:modified>
</cp:coreProperties>
</file>