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3\4. Abril 2023\"/>
    </mc:Choice>
  </mc:AlternateContent>
  <xr:revisionPtr revIDLastSave="0" documentId="13_ncr:1_{D2737BD4-B3D7-4C03-8A68-18EDF349B9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6" i="3"/>
  <c r="E94" i="3"/>
  <c r="E93" i="3"/>
  <c r="E88" i="3"/>
  <c r="E81" i="3"/>
  <c r="E79" i="3"/>
  <c r="E78" i="3"/>
  <c r="E74" i="3"/>
  <c r="E73" i="3"/>
  <c r="E52" i="3"/>
  <c r="E48" i="3"/>
  <c r="E46" i="3"/>
  <c r="E45" i="3"/>
  <c r="E41" i="3"/>
  <c r="E37" i="3"/>
  <c r="E35" i="3"/>
  <c r="E27" i="3"/>
  <c r="E26" i="3"/>
  <c r="E25" i="3"/>
  <c r="E24" i="3"/>
  <c r="E13" i="3"/>
  <c r="E20" i="3"/>
  <c r="E19" i="3"/>
  <c r="E18" i="3"/>
  <c r="E17" i="3"/>
  <c r="E16" i="3"/>
  <c r="E15" i="3"/>
  <c r="E98" i="3" l="1"/>
  <c r="E42" i="3"/>
  <c r="E54" i="3" l="1"/>
  <c r="E82" i="3"/>
  <c r="E38" i="3" l="1"/>
  <c r="E28" i="3"/>
  <c r="E75" i="3"/>
  <c r="C66" i="3"/>
  <c r="E85" i="3" l="1"/>
  <c r="E90" i="3" s="1"/>
  <c r="E99" i="3" s="1"/>
  <c r="E21" i="3"/>
  <c r="E30" i="3" l="1"/>
  <c r="C63" i="3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<sst xmlns="http://schemas.openxmlformats.org/spreadsheetml/2006/main" count="75" uniqueCount="72">
  <si>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</si>
  <si>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</si>
  <si>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</si>
  <si>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</si>
  <si>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</si>
  <si>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</si>
  <si>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</si>
  <si>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</si>
  <si>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</si>
  <si>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</si>
  <si>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</si>
  <si>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</si>
  <si>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</si>
  <si>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</si>
  <si>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</si>
  <si>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</si>
  <si>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</si>
  <si>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</si>
  <si>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</si>
  <si>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</si>
  <si>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</si>
  <si>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</si>
  <si>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</si>
  <si>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</si>
  <si>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</si>
  <si>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</si>
  <si>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</si>
  <si>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</si>
  <si>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</si>
  <si>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</si>
  <si>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</si>
  <si>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</si>
  <si>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</si>
  <si>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</si>
  <si>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</si>
  <si>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</si>
  <si>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</si>
  <si>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</si>
  <si>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</si>
  <si>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</si>
  <si>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</si>
  <si>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</si>
  <si>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</si>
  <si>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</si>
  <si>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</si>
  <si>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</si>
  <si>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</si>
  <si>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</si>
  <si>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</si>
  <si>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</si>
  <si>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</si>
  <si>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</si>
  <si>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</si>
  <si>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</si>
  <si>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</si>
  <si>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</si>
  <si>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</si>
  <si>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</si>
  <si>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</si>
  <si>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</si>
  <si>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</si>
  <si>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</si>
  <si>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</si>
  <si>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</si>
  <si>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</si>
  <si>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</si>
  <si>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</si>
  <si>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</si>
  <si>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</si>
  <si>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</si>
  <si>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</si>
  <si>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abril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</si>
</sst>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87" zoomScaleNormal="87" workbookViewId="0">
      <selection activeCell="E103" sqref="E103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(150+114629.03)/1000</f>
        <v>114.77903000000001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476732.66/1000</f>
        <v>476.73265999999995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135027.33/1000</f>
        <v>135.02732999999998</v>
      </c>
      <c r="F16" s="49"/>
      <c r="G16" s="2"/>
      <c r="H16" s="10"/>
      <c r="I16" s="10"/>
      <c r="J16" s="10"/>
      <c r="K16" s="2"/>
    </row>
    <row r="17" spans="3:12">
      <c r="C17" s="1" t="s">
        <v>11</v>
      </c>
      <c r="E17" s="7">
        <f>572.72/1000</f>
        <v>0.57272000000000001</v>
      </c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9851.6/1000</f>
        <v>9.8516000000000012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21588.74/1000</f>
        <v>21.588740000000001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26775.28/1000</f>
        <v>26.775279999999999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790.32735999999989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55118.65/1000</f>
        <v>55.118650000000002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61926.74/1000</f>
        <v>61.926739999999995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819218.18/1000</f>
        <v>819.21818000000007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128177.67/1000</f>
        <v>128.17767000000001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1064.4412400000001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1854.7685999999999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108975.09/1000</f>
        <v>108.97508999999999</v>
      </c>
      <c r="F35" s="9"/>
      <c r="G35" s="42"/>
      <c r="H35" s="10"/>
      <c r="I35" s="10"/>
      <c r="J35" s="10"/>
      <c r="K35" s="2"/>
    </row>
    <row r="36" spans="3:1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189374.58/1000</f>
        <v>189.37457999999998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298.34966999999995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389473.19/1000</f>
        <v>389.47318999999999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1495.77999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1854.7685999999999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abril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90064.52/1000</f>
        <v>90.064520000000002</v>
      </c>
    </row>
    <row r="74" spans="3:5">
      <c r="C74" s="27" t="s">
        <v>43</v>
      </c>
      <c r="D74" s="27"/>
      <c r="E74" s="22">
        <f>88658.98/1000</f>
        <v>88.65898</v>
      </c>
    </row>
    <row r="75" spans="3:5">
      <c r="C75" s="27"/>
      <c r="D75" s="27"/>
      <c r="E75" s="29">
        <f>SUM(E73:E74)</f>
        <v>178.7235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64221.28/1000</f>
        <v>64.221279999999993</v>
      </c>
    </row>
    <row r="79" spans="3:5" ht="14.5" customHeight="1">
      <c r="C79" s="27" t="s">
        <v>47</v>
      </c>
      <c r="D79" s="27"/>
      <c r="E79" s="54">
        <f>51680.93/1000</f>
        <v>51.680930000000004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10445.01/1000</f>
        <v>10.44501</v>
      </c>
    </row>
    <row r="82" spans="3:5">
      <c r="C82" s="27"/>
      <c r="D82" s="27"/>
      <c r="E82" s="38">
        <f>SUM(E78:E81)</f>
        <v>126.34721999999999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52.376280000000008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7230.76/1000</f>
        <v>7.2307600000000001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59.607040000000012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304.88/1000</f>
        <v>0.30487999999999998</v>
      </c>
    </row>
    <row r="94" spans="3:5">
      <c r="C94" s="27" t="s">
        <v>57</v>
      </c>
      <c r="D94" s="27"/>
      <c r="E94" s="8">
        <f>237.42/1000</f>
        <v>0.23741999999999999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f>44.12/1000</f>
        <v>4.4119999999999999E-2</v>
      </c>
    </row>
    <row r="97" spans="3:6">
      <c r="C97" s="27" t="s">
        <v>66</v>
      </c>
      <c r="D97" s="27"/>
      <c r="E97" s="22">
        <f>22775.36/1000</f>
        <v>22.775359999999999</v>
      </c>
    </row>
    <row r="98" spans="3:6">
      <c r="C98" s="27"/>
      <c r="D98" s="27"/>
      <c r="E98" s="32">
        <f>+E93+E94+E97</f>
        <v>23.31766</v>
      </c>
    </row>
    <row r="99" spans="3:6" ht="13">
      <c r="C99" s="30" t="s">
        <v>58</v>
      </c>
      <c r="D99" s="27"/>
      <c r="E99" s="39">
        <f>+E90-E98+E96</f>
        <v>36.333500000000008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2023-05-12T16:24:39Z</cp:lastPrinted>
  <dcterms:created xsi:type="dcterms:W3CDTF">2017-02-09T22:50:33Z</dcterms:created>
  <dcterms:modified xsi:type="dcterms:W3CDTF">2023-05-12T16:25:21Z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