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<sst xmlns="http://schemas.openxmlformats.org/spreadsheetml/2006/main" count="75" uniqueCount="69">
  <si>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</si>
  <si>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</si>
  <si>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</si>
  <si>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</si>
  <si>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</si>
  <si>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</si>
  <si>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</si>
  <si>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</si>
  <si>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</si>
  <si>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</si>
  <si>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</si>
  <si>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</si>
  <si>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</si>
  <si>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</si>
  <si>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</si>
  <si>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</si>
  <si>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</si>
  <si>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</si>
  <si>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</si>
  <si>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</si>
  <si>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</si>
  <si>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</si>
  <si>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</si>
  <si>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</si>
  <si>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</si>
  <si>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</si>
  <si>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</si>
  <si>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</si>
  <si>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</si>
  <si>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</si>
  <si>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</si>
  <si>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</si>
  <si>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</si>
  <si>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</si>
  <si>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</si>
  <si>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</si>
  <si>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</si>
  <si>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</si>
  <si>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</si>
  <si>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</si>
  <si>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</si>
  <si>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</si>
  <si>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</si>
  <si>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</si>
  <si>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</si>
  <si>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</si>
  <si>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</si>
  <si>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</si>
  <si>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</si>
  <si>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</si>
  <si>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</si>
  <si>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</si>
  <si>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</si>
  <si>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</si>
  <si>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</si>
  <si>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</si>
  <si>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</si>
  <si>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</si>
  <si>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CUENTAS Y DOCUMENTOS POR COBRAR RELACIONADOS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</si>
  <si>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</si>
  <si>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</si>
  <si>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</si>
  <si>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</si>
  <si>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BALANCE GENERAL AL 31 DE DICIEMBRE DE 2022</t>
  </si>
  <si>
    <t>ESTADO DE RESULTADOS DEL 01 DE ENERO AL 31 DE DICIEMBRE 2022</t>
  </si>
  <si>
    <t xml:space="preserve">PRESTAMOS Y SOBREGIROS CON BANCOS Y OTRAS INSTITUCIONES </t>
  </si>
  <si>
    <t xml:space="preserve">          Carlos Enriqe Araujo Eserski                           Mónica E. Olano Mancía                          Marcos E. Ardon Rojas</t>
  </si>
  <si>
    <t xml:space="preserve">           Carlos Enriqe Araujo Eserski                        Mónica E. Olano Mancía                          Marcos E. Ardon Rojas</t>
  </si>
  <si>
    <t>(Compañía Salvadoreña, Subsidiaria de Inversiones Financieras Grupo Azul, S.A.)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</si>
</sst>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44" fontId="47" fillId="0" borderId="0" xfId="51" applyFont="1" applyBorder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66</xdr:row>
      <xdr:rowOff>19050</xdr:rowOff>
    </xdr:from>
    <xdr:to>
      <xdr:col>2</xdr:col>
      <xdr:colOff>1971675</xdr:colOff>
      <xdr:row>68</xdr:row>
      <xdr:rowOff>85725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163050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24"/>
  <sheetViews>
    <sheetView tabSelected="1" zoomScalePageLayoutView="0" workbookViewId="0" topLeftCell="A52">
      <selection activeCell="M64" sqref="M64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1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30" t="s">
        <v>61</v>
      </c>
      <c r="C5" s="30"/>
      <c r="D5" s="30"/>
      <c r="E5" s="30"/>
      <c r="F5" s="30"/>
    </row>
    <row r="6" spans="2:6" ht="12.75">
      <c r="B6" s="31" t="s">
        <v>68</v>
      </c>
      <c r="C6" s="31"/>
      <c r="D6" s="31"/>
      <c r="E6" s="31"/>
      <c r="F6" s="31"/>
    </row>
    <row r="7" spans="2:6" ht="7.5" customHeight="1">
      <c r="B7" s="3"/>
      <c r="C7" s="4"/>
      <c r="D7" s="4"/>
      <c r="E7" s="4"/>
      <c r="F7" s="4"/>
    </row>
    <row r="8" spans="2:6" ht="15">
      <c r="B8" s="28" t="s">
        <v>63</v>
      </c>
      <c r="C8" s="28"/>
      <c r="D8" s="28"/>
      <c r="E8" s="28"/>
      <c r="F8" s="28"/>
    </row>
    <row r="9" spans="2:6" ht="14.25">
      <c r="B9" s="29" t="s">
        <v>0</v>
      </c>
      <c r="C9" s="29"/>
      <c r="D9" s="29"/>
      <c r="E9" s="29"/>
      <c r="F9" s="29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SUM(D13:D21)</f>
        <v>1492.9299999999998</v>
      </c>
      <c r="G12" s="19"/>
      <c r="H12" s="23"/>
      <c r="I12" s="18"/>
      <c r="J12" s="18"/>
    </row>
    <row r="13" spans="2:11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4</v>
      </c>
      <c r="D14" s="17">
        <v>55.41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5</v>
      </c>
      <c r="D15" s="17">
        <v>150.6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6</v>
      </c>
      <c r="D16" s="17">
        <v>1142.56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7</v>
      </c>
      <c r="D17" s="17">
        <v>41.42</v>
      </c>
      <c r="F17" s="22"/>
      <c r="G17" s="19"/>
      <c r="H17" s="23"/>
      <c r="I17" s="18"/>
      <c r="J17" s="18"/>
      <c r="K17" s="19"/>
    </row>
    <row r="18" spans="2:11" ht="12.75" hidden="1">
      <c r="B18" s="5">
        <v>115</v>
      </c>
      <c r="C18" s="1" t="s">
        <v>58</v>
      </c>
      <c r="D18" s="17">
        <v>0</v>
      </c>
      <c r="F18" s="22"/>
      <c r="G18" s="19"/>
      <c r="H18" s="23"/>
      <c r="I18" s="18"/>
      <c r="J18" s="18"/>
      <c r="K18" s="19"/>
    </row>
    <row r="19" spans="2:11" ht="12.75">
      <c r="B19" s="5">
        <v>116</v>
      </c>
      <c r="C19" s="1" t="s">
        <v>8</v>
      </c>
      <c r="D19" s="17">
        <v>31.83</v>
      </c>
      <c r="F19" s="22"/>
      <c r="G19" s="19"/>
      <c r="H19" s="23"/>
      <c r="I19" s="18"/>
      <c r="J19" s="18"/>
      <c r="K19" s="19"/>
    </row>
    <row r="20" spans="2:11" ht="12.75">
      <c r="B20" s="5">
        <v>117</v>
      </c>
      <c r="C20" s="1" t="s">
        <v>9</v>
      </c>
      <c r="D20" s="17">
        <v>8.9</v>
      </c>
      <c r="F20" s="22"/>
      <c r="G20" s="19"/>
      <c r="H20" s="23"/>
      <c r="I20" s="18"/>
      <c r="J20" s="18"/>
      <c r="K20" s="19"/>
    </row>
    <row r="21" spans="2:11" ht="12.75">
      <c r="B21" s="5">
        <v>118</v>
      </c>
      <c r="C21" s="1" t="s">
        <v>10</v>
      </c>
      <c r="D21" s="17">
        <v>62.11</v>
      </c>
      <c r="F21" s="22"/>
      <c r="G21" s="19"/>
      <c r="H21" s="23"/>
      <c r="I21" s="18"/>
      <c r="J21" s="18"/>
      <c r="K21" s="19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11</v>
      </c>
      <c r="F23" s="22">
        <f>SUM(D24:D26)</f>
        <v>35.47</v>
      </c>
      <c r="G23" s="19"/>
      <c r="H23" s="25"/>
      <c r="I23" s="18"/>
      <c r="J23" s="18"/>
    </row>
    <row r="24" spans="2:10" ht="12.75">
      <c r="B24" s="5">
        <v>121</v>
      </c>
      <c r="C24" s="1" t="s">
        <v>12</v>
      </c>
      <c r="D24" s="6">
        <v>0.02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13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57</v>
      </c>
      <c r="D26" s="6">
        <v>32.25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14</v>
      </c>
      <c r="D28" s="9"/>
      <c r="E28" s="9"/>
      <c r="F28" s="24">
        <f>SUM(F12:F27)</f>
        <v>1528.3999999999999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15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16</v>
      </c>
      <c r="F31" s="22">
        <f>SUM(D32:D36)</f>
        <v>1023.71</v>
      </c>
      <c r="G31" s="19"/>
      <c r="H31" s="23"/>
      <c r="I31" s="18"/>
      <c r="J31" s="18"/>
    </row>
    <row r="32" spans="2:10" ht="12.75">
      <c r="B32" s="5">
        <v>210</v>
      </c>
      <c r="C32" s="1" t="s">
        <v>65</v>
      </c>
      <c r="D32" s="6">
        <v>1000</v>
      </c>
      <c r="F32" s="22"/>
      <c r="G32" s="19"/>
      <c r="H32" s="23"/>
      <c r="I32" s="18"/>
      <c r="J32" s="18"/>
    </row>
    <row r="33" spans="2:10" ht="12.75" hidden="1">
      <c r="B33" s="5">
        <v>212</v>
      </c>
      <c r="C33" s="1" t="s">
        <v>17</v>
      </c>
      <c r="D33" s="6">
        <v>0</v>
      </c>
      <c r="F33" s="22"/>
      <c r="G33" s="19"/>
      <c r="H33" s="23"/>
      <c r="I33" s="18"/>
      <c r="J33" s="18"/>
    </row>
    <row r="34" spans="2:10" ht="12.75">
      <c r="B34" s="5">
        <v>213</v>
      </c>
      <c r="C34" s="1" t="s">
        <v>18</v>
      </c>
      <c r="D34" s="6">
        <v>11.08</v>
      </c>
      <c r="F34" s="22"/>
      <c r="G34" s="19"/>
      <c r="H34" s="23"/>
      <c r="I34" s="18"/>
      <c r="J34" s="18"/>
    </row>
    <row r="35" spans="2:10" ht="12.75">
      <c r="B35" s="5">
        <v>214</v>
      </c>
      <c r="C35" s="1" t="s">
        <v>62</v>
      </c>
      <c r="D35" s="6">
        <v>12.63</v>
      </c>
      <c r="F35" s="22"/>
      <c r="G35" s="19"/>
      <c r="H35" s="23"/>
      <c r="I35" s="18"/>
      <c r="J35" s="18"/>
    </row>
    <row r="36" spans="2:10" ht="12.75" hidden="1">
      <c r="B36" s="5">
        <v>215</v>
      </c>
      <c r="C36" s="1" t="s">
        <v>19</v>
      </c>
      <c r="D36" s="6">
        <v>0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 hidden="1">
      <c r="B38" s="5">
        <v>22</v>
      </c>
      <c r="C38" s="1" t="s">
        <v>20</v>
      </c>
      <c r="F38" s="22">
        <f>SUM(D39)</f>
        <v>0</v>
      </c>
      <c r="G38" s="19"/>
      <c r="H38" s="23"/>
      <c r="I38" s="18"/>
      <c r="J38" s="18"/>
    </row>
    <row r="39" spans="2:10" ht="12.75" hidden="1">
      <c r="B39" s="5">
        <v>225</v>
      </c>
      <c r="C39" s="1" t="s">
        <v>21</v>
      </c>
      <c r="D39" s="6">
        <v>0</v>
      </c>
      <c r="F39" s="22"/>
      <c r="G39" s="19"/>
      <c r="H39" s="23"/>
      <c r="I39" s="18"/>
      <c r="J39" s="18"/>
    </row>
    <row r="40" spans="6:10" ht="12.75" hidden="1">
      <c r="F40" s="22"/>
      <c r="G40" s="19"/>
      <c r="H40" s="23"/>
      <c r="I40" s="18"/>
      <c r="J40" s="18"/>
    </row>
    <row r="41" spans="2:10" ht="12.75" hidden="1">
      <c r="B41" s="5">
        <v>3</v>
      </c>
      <c r="C41" s="1" t="s">
        <v>22</v>
      </c>
      <c r="F41" s="22"/>
      <c r="G41" s="19"/>
      <c r="H41" s="23"/>
      <c r="I41" s="18"/>
      <c r="J41" s="18"/>
    </row>
    <row r="42" spans="2:10" ht="12.75">
      <c r="B42" s="5">
        <v>31</v>
      </c>
      <c r="C42" s="1" t="s">
        <v>23</v>
      </c>
      <c r="F42" s="22">
        <f>SUM(D43)</f>
        <v>500</v>
      </c>
      <c r="G42" s="19"/>
      <c r="H42" s="23"/>
      <c r="I42" s="18"/>
      <c r="J42" s="18"/>
    </row>
    <row r="43" spans="2:10" ht="12.75">
      <c r="B43" s="5">
        <v>310</v>
      </c>
      <c r="C43" s="1" t="s">
        <v>24</v>
      </c>
      <c r="D43" s="6">
        <v>500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32</v>
      </c>
      <c r="C45" s="1" t="s">
        <v>25</v>
      </c>
      <c r="F45" s="22">
        <f>SUM(D46)</f>
        <v>112.57</v>
      </c>
      <c r="G45" s="19"/>
      <c r="H45" s="23"/>
      <c r="I45" s="18"/>
      <c r="J45" s="18"/>
    </row>
    <row r="46" spans="2:10" ht="12.75">
      <c r="B46" s="5">
        <v>320</v>
      </c>
      <c r="C46" s="1" t="s">
        <v>25</v>
      </c>
      <c r="D46" s="6">
        <v>112.57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 hidden="1">
      <c r="B48" s="5">
        <v>33</v>
      </c>
      <c r="C48" s="1" t="s">
        <v>26</v>
      </c>
      <c r="F48" s="22">
        <f>SUM(D49)</f>
        <v>0</v>
      </c>
      <c r="G48" s="19"/>
      <c r="H48" s="23"/>
      <c r="I48" s="18"/>
      <c r="J48" s="18"/>
    </row>
    <row r="49" spans="2:10" ht="12.75" hidden="1">
      <c r="B49" s="5">
        <v>332</v>
      </c>
      <c r="C49" s="1" t="s">
        <v>27</v>
      </c>
      <c r="D49" s="6">
        <v>0</v>
      </c>
      <c r="F49" s="22"/>
      <c r="G49" s="19"/>
      <c r="H49" s="23"/>
      <c r="I49" s="18"/>
      <c r="J49" s="18"/>
    </row>
    <row r="50" spans="6:10" ht="12.75" hidden="1">
      <c r="F50" s="22"/>
      <c r="G50" s="19"/>
      <c r="H50" s="23"/>
      <c r="I50" s="18"/>
      <c r="J50" s="18"/>
    </row>
    <row r="51" spans="2:10" ht="12.75">
      <c r="B51" s="5">
        <v>34</v>
      </c>
      <c r="C51" s="1" t="s">
        <v>28</v>
      </c>
      <c r="F51" s="22">
        <f>SUM(D52:D53)</f>
        <v>-107.88</v>
      </c>
      <c r="G51" s="19"/>
      <c r="H51" s="23"/>
      <c r="I51" s="18"/>
      <c r="J51" s="20"/>
    </row>
    <row r="52" spans="2:10" ht="12.75">
      <c r="B52" s="5">
        <v>340</v>
      </c>
      <c r="C52" s="1" t="s">
        <v>29</v>
      </c>
      <c r="D52" s="6">
        <v>-97.21</v>
      </c>
      <c r="F52" s="22"/>
      <c r="G52" s="19"/>
      <c r="H52" s="23"/>
      <c r="I52" s="18"/>
      <c r="J52" s="20"/>
    </row>
    <row r="53" spans="2:10" ht="12.75">
      <c r="B53" s="5">
        <v>341</v>
      </c>
      <c r="C53" s="1" t="s">
        <v>30</v>
      </c>
      <c r="D53" s="6">
        <v>-10.67</v>
      </c>
      <c r="F53" s="22"/>
      <c r="G53" s="19"/>
      <c r="H53" s="23"/>
      <c r="I53" s="18"/>
      <c r="J53" s="20"/>
    </row>
    <row r="54" spans="6:10" ht="12.75">
      <c r="F54" s="22"/>
      <c r="G54" s="19"/>
      <c r="H54" s="23"/>
      <c r="I54" s="18"/>
      <c r="J54" s="18"/>
    </row>
    <row r="55" spans="3:9" ht="13.5" thickBot="1">
      <c r="C55" s="8" t="s">
        <v>31</v>
      </c>
      <c r="D55" s="9"/>
      <c r="E55" s="9"/>
      <c r="F55" s="10">
        <f>SUM(F31:F54)</f>
        <v>1528.4</v>
      </c>
      <c r="G55" s="15"/>
      <c r="I55" s="16">
        <f>+G55-G28</f>
        <v>0</v>
      </c>
    </row>
    <row r="56" spans="3:9" ht="13.5" thickTop="1">
      <c r="C56" s="8"/>
      <c r="D56" s="9"/>
      <c r="E56" s="9"/>
      <c r="F56" s="27"/>
      <c r="G56" s="15"/>
      <c r="I56" s="16"/>
    </row>
    <row r="57" spans="3:9" ht="12.75">
      <c r="C57" s="8"/>
      <c r="D57" s="9"/>
      <c r="E57" s="9"/>
      <c r="F57" s="27"/>
      <c r="G57" s="15"/>
      <c r="I57" s="16"/>
    </row>
    <row r="58" ht="12.75">
      <c r="F58" s="11"/>
    </row>
    <row r="59" spans="3:6" ht="12.75">
      <c r="C59" s="12" t="s">
        <v>66</v>
      </c>
      <c r="F59" s="11"/>
    </row>
    <row r="60" spans="3:6" ht="12.75">
      <c r="C60" s="13" t="s">
        <v>55</v>
      </c>
      <c r="F60" s="11"/>
    </row>
    <row r="61" spans="3:6" ht="12.75">
      <c r="C61" s="13"/>
      <c r="F61" s="11"/>
    </row>
    <row r="62" spans="3:6" ht="12.75">
      <c r="C62" s="13"/>
      <c r="F62" s="11"/>
    </row>
    <row r="63" spans="3:6" ht="12.75">
      <c r="C63" s="13"/>
      <c r="F63" s="11"/>
    </row>
    <row r="64" spans="3:6" ht="12.75">
      <c r="C64" s="13"/>
      <c r="F64" s="11"/>
    </row>
    <row r="65" spans="3:6" ht="12.75">
      <c r="C65" s="13"/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spans="2:6" ht="18">
      <c r="B70" s="30" t="str">
        <f>+B5</f>
        <v>Valores Azul, S.A. de C.V., Casa de Corredores de Bolsa</v>
      </c>
      <c r="C70" s="30"/>
      <c r="D70" s="30"/>
      <c r="E70" s="30"/>
      <c r="F70" s="30"/>
    </row>
    <row r="71" spans="2:8" ht="12.75">
      <c r="B71" s="31" t="s">
        <v>68</v>
      </c>
      <c r="C71" s="31"/>
      <c r="D71" s="31"/>
      <c r="E71" s="31"/>
      <c r="F71" s="31"/>
      <c r="H71" s="14">
        <f>+F28-F55</f>
        <v>0</v>
      </c>
    </row>
    <row r="72" ht="9.75" customHeight="1"/>
    <row r="73" spans="2:6" ht="15">
      <c r="B73" s="28" t="s">
        <v>64</v>
      </c>
      <c r="C73" s="28"/>
      <c r="D73" s="28"/>
      <c r="E73" s="28"/>
      <c r="F73" s="28"/>
    </row>
    <row r="74" spans="2:6" ht="14.25">
      <c r="B74" s="29" t="s">
        <v>0</v>
      </c>
      <c r="C74" s="29"/>
      <c r="D74" s="29"/>
      <c r="E74" s="29"/>
      <c r="F74" s="29"/>
    </row>
    <row r="76" spans="2:6" ht="12.75">
      <c r="B76" s="7">
        <v>5</v>
      </c>
      <c r="C76" s="8" t="s">
        <v>32</v>
      </c>
      <c r="F76" s="1"/>
    </row>
    <row r="77" ht="12.75">
      <c r="F77" s="1"/>
    </row>
    <row r="78" spans="2:10" ht="12.75">
      <c r="B78" s="5">
        <v>51</v>
      </c>
      <c r="C78" s="1" t="s">
        <v>33</v>
      </c>
      <c r="D78" s="22"/>
      <c r="E78" s="22"/>
      <c r="F78" s="22">
        <f>SUM(F79:F80)</f>
        <v>98.94999999999999</v>
      </c>
      <c r="G78" s="19"/>
      <c r="H78" s="23"/>
      <c r="I78" s="18"/>
      <c r="J78" s="18"/>
    </row>
    <row r="79" spans="2:10" ht="12.75">
      <c r="B79" s="5">
        <v>510</v>
      </c>
      <c r="C79" s="1" t="s">
        <v>34</v>
      </c>
      <c r="D79" s="22"/>
      <c r="E79" s="22"/>
      <c r="F79" s="22">
        <v>61.51</v>
      </c>
      <c r="G79" s="19"/>
      <c r="H79" s="23"/>
      <c r="I79" s="18"/>
      <c r="J79" s="18"/>
    </row>
    <row r="80" spans="2:10" ht="12.75">
      <c r="B80" s="5">
        <v>512</v>
      </c>
      <c r="C80" s="1" t="s">
        <v>35</v>
      </c>
      <c r="D80" s="22"/>
      <c r="E80" s="22"/>
      <c r="F80" s="22">
        <v>37.44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36</v>
      </c>
      <c r="D82" s="22"/>
      <c r="E82" s="22"/>
      <c r="F82" s="22">
        <f>+F78</f>
        <v>98.94999999999999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2:10" ht="12.75">
      <c r="B84" s="7">
        <v>4</v>
      </c>
      <c r="C84" s="8" t="s">
        <v>37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41</v>
      </c>
      <c r="C86" s="1" t="s">
        <v>38</v>
      </c>
      <c r="D86" s="22"/>
      <c r="E86" s="22"/>
      <c r="F86" s="22">
        <f>SUM(F88:F90)</f>
        <v>148.7</v>
      </c>
      <c r="G86" s="19"/>
      <c r="H86" s="23"/>
      <c r="I86" s="18"/>
      <c r="J86" s="18"/>
    </row>
    <row r="87" spans="2:10" ht="12.75">
      <c r="B87" s="5">
        <v>412</v>
      </c>
      <c r="C87" s="1" t="s">
        <v>39</v>
      </c>
      <c r="D87" s="22"/>
      <c r="E87" s="22"/>
      <c r="F87" s="22"/>
      <c r="G87" s="19"/>
      <c r="H87" s="23"/>
      <c r="I87" s="18"/>
      <c r="J87" s="18"/>
    </row>
    <row r="88" spans="3:10" ht="12.75">
      <c r="C88" s="1" t="s">
        <v>40</v>
      </c>
      <c r="D88" s="22"/>
      <c r="E88" s="22"/>
      <c r="F88" s="6">
        <v>128.31</v>
      </c>
      <c r="G88" s="19"/>
      <c r="H88" s="23"/>
      <c r="I88" s="18"/>
      <c r="J88" s="18"/>
    </row>
    <row r="89" spans="2:10" ht="12.75">
      <c r="B89" s="5">
        <v>413</v>
      </c>
      <c r="C89" s="1" t="s">
        <v>41</v>
      </c>
      <c r="D89" s="22"/>
      <c r="E89" s="22"/>
      <c r="F89" s="22"/>
      <c r="G89" s="19"/>
      <c r="H89" s="23"/>
      <c r="I89" s="18"/>
      <c r="J89" s="18"/>
    </row>
    <row r="90" spans="3:10" ht="12.75">
      <c r="C90" s="1" t="s">
        <v>42</v>
      </c>
      <c r="D90" s="22"/>
      <c r="E90" s="22"/>
      <c r="F90" s="22">
        <v>20.39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43</v>
      </c>
      <c r="D92" s="22"/>
      <c r="E92" s="22"/>
      <c r="F92" s="22">
        <f>+F82-F86</f>
        <v>-49.75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3:10" ht="12.75">
      <c r="C94" s="1" t="s">
        <v>44</v>
      </c>
      <c r="D94" s="22"/>
      <c r="E94" s="22"/>
      <c r="F94" s="18"/>
      <c r="G94" s="19"/>
      <c r="H94" s="23"/>
      <c r="I94" s="18"/>
      <c r="J94" s="18"/>
    </row>
    <row r="95" spans="4:10" ht="12.75">
      <c r="D95" s="22"/>
      <c r="E95" s="22"/>
      <c r="F95" s="18"/>
      <c r="G95" s="19"/>
      <c r="H95" s="23"/>
      <c r="I95" s="18"/>
      <c r="J95" s="18"/>
    </row>
    <row r="96" spans="2:10" ht="12.75">
      <c r="B96" s="5">
        <v>52</v>
      </c>
      <c r="C96" s="1" t="s">
        <v>45</v>
      </c>
      <c r="D96" s="22"/>
      <c r="E96" s="22"/>
      <c r="F96" s="22">
        <f>SUM(F97:F98)</f>
        <v>37.35</v>
      </c>
      <c r="G96" s="19"/>
      <c r="H96" s="23"/>
      <c r="I96" s="18"/>
      <c r="J96" s="18"/>
    </row>
    <row r="97" spans="2:10" ht="12.75">
      <c r="B97" s="5">
        <v>521</v>
      </c>
      <c r="C97" s="1" t="s">
        <v>46</v>
      </c>
      <c r="D97" s="22"/>
      <c r="E97" s="22"/>
      <c r="F97" s="22">
        <v>37.01</v>
      </c>
      <c r="G97" s="19"/>
      <c r="H97" s="23"/>
      <c r="I97" s="18"/>
      <c r="J97" s="18"/>
    </row>
    <row r="98" spans="2:10" ht="12.75">
      <c r="B98" s="5">
        <v>524</v>
      </c>
      <c r="C98" s="1" t="s">
        <v>47</v>
      </c>
      <c r="D98" s="22"/>
      <c r="E98" s="22"/>
      <c r="F98" s="22">
        <v>0.34</v>
      </c>
      <c r="G98" s="19"/>
      <c r="H98" s="23"/>
      <c r="I98" s="18"/>
      <c r="J98" s="18"/>
    </row>
    <row r="99" spans="4:10" ht="12.75">
      <c r="D99" s="22"/>
      <c r="E99" s="22"/>
      <c r="F99" s="18"/>
      <c r="G99" s="19"/>
      <c r="H99" s="23"/>
      <c r="I99" s="18"/>
      <c r="J99" s="18"/>
    </row>
    <row r="100" spans="3:10" ht="12.75">
      <c r="C100" s="1" t="s">
        <v>48</v>
      </c>
      <c r="D100" s="22"/>
      <c r="E100" s="22"/>
      <c r="F100" s="22">
        <f>+F92+F96</f>
        <v>-12.399999999999999</v>
      </c>
      <c r="G100" s="19"/>
      <c r="H100" s="23"/>
      <c r="I100" s="18"/>
      <c r="J100" s="18"/>
    </row>
    <row r="101" spans="4:10" ht="12.75">
      <c r="D101" s="22"/>
      <c r="E101" s="22"/>
      <c r="F101" s="18"/>
      <c r="G101" s="19"/>
      <c r="H101" s="23"/>
      <c r="I101" s="18"/>
      <c r="J101" s="18"/>
    </row>
    <row r="102" spans="2:10" ht="12.75">
      <c r="B102" s="5">
        <v>42</v>
      </c>
      <c r="C102" s="1" t="s">
        <v>49</v>
      </c>
      <c r="D102" s="22"/>
      <c r="E102" s="22"/>
      <c r="F102" s="22">
        <f>+F103</f>
        <v>1.18</v>
      </c>
      <c r="G102" s="19"/>
      <c r="H102" s="23"/>
      <c r="I102" s="18"/>
      <c r="J102" s="18"/>
    </row>
    <row r="103" spans="2:10" ht="12.75">
      <c r="B103" s="5">
        <v>421</v>
      </c>
      <c r="C103" s="1" t="s">
        <v>50</v>
      </c>
      <c r="D103" s="22"/>
      <c r="E103" s="22"/>
      <c r="F103" s="6">
        <v>1.18</v>
      </c>
      <c r="G103" s="19"/>
      <c r="H103" s="23"/>
      <c r="I103" s="18"/>
      <c r="J103" s="18"/>
    </row>
    <row r="104" spans="4:10" ht="12.75">
      <c r="D104" s="22"/>
      <c r="E104" s="22"/>
      <c r="F104" s="18"/>
      <c r="G104" s="19"/>
      <c r="H104" s="23"/>
      <c r="I104" s="18"/>
      <c r="J104" s="18"/>
    </row>
    <row r="105" spans="3:10" ht="12.75">
      <c r="C105" s="1" t="s">
        <v>51</v>
      </c>
      <c r="D105" s="22"/>
      <c r="E105" s="22"/>
      <c r="F105" s="22">
        <f>+F100-F103</f>
        <v>-13.579999999999998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2:10" ht="12.75">
      <c r="B107" s="5">
        <v>53</v>
      </c>
      <c r="C107" s="1" t="s">
        <v>59</v>
      </c>
      <c r="D107" s="22"/>
      <c r="E107" s="22"/>
      <c r="F107" s="22">
        <f>+F108</f>
        <v>2.91</v>
      </c>
      <c r="G107" s="19"/>
      <c r="H107" s="23"/>
      <c r="I107" s="18"/>
      <c r="J107" s="18"/>
    </row>
    <row r="108" spans="2:10" ht="12.75">
      <c r="B108" s="5">
        <v>530</v>
      </c>
      <c r="C108" s="1" t="s">
        <v>60</v>
      </c>
      <c r="D108" s="22"/>
      <c r="E108" s="22"/>
      <c r="F108" s="6">
        <v>2.91</v>
      </c>
      <c r="G108" s="19"/>
      <c r="H108" s="23"/>
      <c r="I108" s="18"/>
      <c r="J108" s="18"/>
    </row>
    <row r="109" spans="4:10" ht="12.75">
      <c r="D109" s="22"/>
      <c r="E109" s="22"/>
      <c r="F109" s="18"/>
      <c r="G109" s="19"/>
      <c r="H109" s="23"/>
      <c r="I109" s="18"/>
      <c r="J109" s="18"/>
    </row>
    <row r="110" spans="2:10" ht="12.75" hidden="1">
      <c r="B110" s="5">
        <v>44</v>
      </c>
      <c r="C110" s="1" t="s">
        <v>52</v>
      </c>
      <c r="D110" s="22"/>
      <c r="E110" s="22"/>
      <c r="F110" s="22">
        <f>+F111</f>
        <v>0</v>
      </c>
      <c r="G110" s="19"/>
      <c r="H110" s="23"/>
      <c r="I110" s="18"/>
      <c r="J110" s="18"/>
    </row>
    <row r="111" spans="2:10" ht="12.75" hidden="1">
      <c r="B111" s="5">
        <v>440</v>
      </c>
      <c r="C111" s="1" t="s">
        <v>52</v>
      </c>
      <c r="D111" s="22"/>
      <c r="E111" s="22"/>
      <c r="F111" s="22">
        <v>0</v>
      </c>
      <c r="G111" s="19"/>
      <c r="H111" s="23"/>
      <c r="I111" s="18"/>
      <c r="J111" s="18"/>
    </row>
    <row r="112" spans="4:10" ht="12.75" hidden="1">
      <c r="D112" s="22"/>
      <c r="E112" s="22"/>
      <c r="F112" s="18"/>
      <c r="G112" s="19"/>
      <c r="H112" s="23"/>
      <c r="I112" s="18"/>
      <c r="J112" s="18"/>
    </row>
    <row r="113" spans="3:10" ht="12.75" hidden="1">
      <c r="C113" s="1" t="s">
        <v>53</v>
      </c>
      <c r="D113" s="22"/>
      <c r="E113" s="22"/>
      <c r="F113" s="22">
        <f>+F105+F107</f>
        <v>-10.669999999999998</v>
      </c>
      <c r="G113" s="19"/>
      <c r="H113" s="23"/>
      <c r="I113" s="18"/>
      <c r="J113" s="18"/>
    </row>
    <row r="114" spans="4:10" ht="12.75" hidden="1">
      <c r="D114" s="22"/>
      <c r="E114" s="22"/>
      <c r="F114" s="22"/>
      <c r="G114" s="19"/>
      <c r="H114" s="23"/>
      <c r="I114" s="18"/>
      <c r="J114" s="18"/>
    </row>
    <row r="115" spans="2:10" ht="12.75" hidden="1">
      <c r="B115" s="5">
        <v>43</v>
      </c>
      <c r="C115" s="1" t="s">
        <v>56</v>
      </c>
      <c r="D115" s="22"/>
      <c r="E115" s="22"/>
      <c r="F115" s="22">
        <f>SUM(F116)</f>
        <v>0</v>
      </c>
      <c r="G115" s="19"/>
      <c r="H115" s="23"/>
      <c r="I115" s="18"/>
      <c r="J115" s="18"/>
    </row>
    <row r="116" spans="2:10" ht="12.75" hidden="1">
      <c r="B116" s="5">
        <v>430</v>
      </c>
      <c r="C116" s="1" t="s">
        <v>56</v>
      </c>
      <c r="D116" s="22"/>
      <c r="E116" s="22"/>
      <c r="F116" s="22">
        <v>0</v>
      </c>
      <c r="G116" s="19"/>
      <c r="H116" s="23"/>
      <c r="I116" s="18"/>
      <c r="J116" s="18"/>
    </row>
    <row r="117" spans="4:10" ht="12.75">
      <c r="D117" s="22"/>
      <c r="E117" s="22"/>
      <c r="F117" s="18"/>
      <c r="G117" s="19"/>
      <c r="H117" s="23"/>
      <c r="I117" s="18"/>
      <c r="J117" s="18"/>
    </row>
    <row r="118" spans="3:10" ht="13.5" thickBot="1">
      <c r="C118" s="8" t="s">
        <v>54</v>
      </c>
      <c r="D118" s="21"/>
      <c r="E118" s="21"/>
      <c r="F118" s="24">
        <f>+F113-F116</f>
        <v>-10.669999999999998</v>
      </c>
      <c r="G118" s="19"/>
      <c r="H118" s="23">
        <f>+F118-D53</f>
        <v>0</v>
      </c>
      <c r="I118" s="18"/>
      <c r="J118" s="18"/>
    </row>
    <row r="119" spans="4:10" ht="13.5" thickTop="1">
      <c r="D119" s="22"/>
      <c r="E119" s="22"/>
      <c r="F119" s="22"/>
      <c r="G119" s="19"/>
      <c r="H119" s="23"/>
      <c r="I119" s="18"/>
      <c r="J119" s="18"/>
    </row>
    <row r="120" spans="4:10" ht="12.75">
      <c r="D120" s="22"/>
      <c r="E120" s="22"/>
      <c r="F120" s="22"/>
      <c r="G120" s="19"/>
      <c r="H120" s="23"/>
      <c r="I120" s="18"/>
      <c r="J120" s="18"/>
    </row>
    <row r="122" spans="3:6" ht="12.75">
      <c r="C122" s="12" t="s">
        <v>67</v>
      </c>
      <c r="F122" s="11"/>
    </row>
    <row r="123" spans="2:6" ht="12.75">
      <c r="B123" s="12"/>
      <c r="C123" s="13" t="s">
        <v>55</v>
      </c>
      <c r="F123" s="11"/>
    </row>
    <row r="124" spans="2:6" ht="12.75">
      <c r="B124" s="13"/>
      <c r="F124" s="11"/>
    </row>
  </sheetData>
  <sheetProtection/>
  <mergeCells count="8">
    <mergeCell ref="B73:F73"/>
    <mergeCell ref="B74:F74"/>
    <mergeCell ref="B5:F5"/>
    <mergeCell ref="B6:F6"/>
    <mergeCell ref="B8:F8"/>
    <mergeCell ref="B9:F9"/>
    <mergeCell ref="B70:F70"/>
    <mergeCell ref="B71:F7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2023-05-04T18:53:43Z</cp:lastPrinted>
  <dcterms:created xsi:type="dcterms:W3CDTF">2017-11-18T00:17:49Z</dcterms:created>
  <dcterms:modified xsi:type="dcterms:W3CDTF">2023-05-04T20:56:46Z</dcterms:modified>
  <cp:category/>
  <cp:version/>
  <cp:contentType/>
  <cp:contentStatus/>
</cp:coreProperties>
</file>