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\\esdr01p\Gerencia Admon\Bolsa de Valores\2023\"/>
    </mc:Choice>
  </mc:AlternateContent>
  <xr:revisionPtr revIDLastSave="0" documentId="13_ncr:1_{61F0DF3C-DDBC-4A06-A9C2-E21A5B89A8F7}" xr6:coauthVersionLast="47" xr6:coauthVersionMax="47" xr10:uidLastSave="{00000000-0000-0000-0000-000000000000}"/>
  <bookViews>
    <workbookView xWindow="-110" yWindow="-110" windowWidth="19420" windowHeight="10420" tabRatio="873" activeTab="1" xr2:uid="{00000000-000D-0000-FFFF-FFFF00000000}"/>
  </bookViews>
  <sheets>
    <sheet name="ER Res " sheetId="16" r:id="rId1"/>
    <sheet name="BG Res" sheetId="17" r:id="rId2"/>
  </sheets>
  <definedNames>
    <definedName name="_xlnm.Print_Area" localSheetId="1">'BG Res'!$F$1:$N$70</definedName>
    <definedName name="_xlnm.Print_Area" localSheetId="0">'ER Res '!$C$4:$K$38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7" l="1"/>
  <c r="N64" i="17"/>
  <c r="N65" i="17" s="1"/>
  <c r="O38" i="17" l="1"/>
  <c r="O35" i="17"/>
  <c r="L22" i="16" l="1"/>
  <c r="M21" i="16"/>
  <c r="P30" i="17" l="1"/>
</calcChain>
</file>

<file path=xl/sharedStrings.xml><?xml version="1.0" encoding="utf-8"?>
<sst xmlns="http://schemas.openxmlformats.org/spreadsheetml/2006/main" count="95" uniqueCount="71">
  <si>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</si>
  <si>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</si>
  <si>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</si>
  <si>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</si>
  <si>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</si>
  <si>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</si>
  <si>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</si>
  <si>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</si>
  <si>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</si>
  <si>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</si>
  <si>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</si>
  <si>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</si>
  <si>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</si>
  <si>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</si>
  <si>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</si>
  <si>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</si>
  <si>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</si>
  <si>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</si>
  <si>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</si>
  <si>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</si>
  <si>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</si>
  <si>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</si>
  <si>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</si>
  <si>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</si>
  <si>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</si>
  <si>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</si>
  <si>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</si>
  <si>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</si>
  <si>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</si>
  <si>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</si>
  <si>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</si>
  <si>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</si>
  <si>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</si>
  <si>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</si>
  <si>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</si>
  <si>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</si>
  <si>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</si>
  <si>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</si>
  <si>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</si>
  <si>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RESERVA LEGAL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</si>
  <si>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</si>
  <si>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</si>
  <si>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</si>
  <si>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</si>
  <si>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</si>
  <si>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</si>
  <si>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</si>
  <si>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</si>
  <si>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</si>
  <si>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</si>
  <si>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</si>
  <si>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</si>
  <si>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</si>
  <si>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</si>
  <si>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</si>
  <si>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</si>
  <si>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</si>
  <si>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</si>
  <si>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</si>
  <si>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</si>
  <si>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</si>
  <si>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</si>
  <si>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</si>
  <si>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</si>
  <si>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</si>
  <si>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</si>
  <si>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</si>
  <si>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</si>
  <si>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PAN AMERICAN LIFE, S.A., SEGUROS DE PERSONAS</t>
  </si>
  <si>
    <t>ESTADO DE RESULTADO DEL 1 DE ENERO AL 31 DE MARZO 2023</t>
  </si>
  <si>
    <t>BALANCE GENERAL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</si>
</sst>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8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10" borderId="0" applyNumberFormat="0" applyBorder="0" applyAlignment="0" applyProtection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>
      <alignment vertical="top"/>
    </xf>
    <xf numFmtId="0" fontId="5" fillId="0" borderId="0">
      <alignment vertical="top"/>
    </xf>
    <xf numFmtId="0" fontId="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5" fillId="0" borderId="0"/>
    <xf numFmtId="0" fontId="13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3" fillId="0" borderId="0"/>
    <xf numFmtId="0" fontId="18" fillId="11" borderId="4" applyNumberFormat="0" applyFont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1" fillId="0" borderId="5" applyNumberFormat="0" applyFill="0" applyAlignment="0" applyProtection="0"/>
  </cellStyleXfs>
  <cellXfs count="55">
    <xf numFmtId="0" fontId="0" fillId="0" borderId="0" xfId="0"/>
    <xf numFmtId="165" fontId="1" fillId="12" borderId="0" xfId="9" applyFont="1" applyFill="1"/>
    <xf numFmtId="165" fontId="0" fillId="12" borderId="0" xfId="0" applyNumberFormat="1" applyFill="1" applyAlignment="1">
      <alignment horizontal="right"/>
    </xf>
    <xf numFmtId="165" fontId="1" fillId="12" borderId="1" xfId="9" applyFont="1" applyFill="1" applyBorder="1"/>
    <xf numFmtId="165" fontId="5" fillId="12" borderId="2" xfId="0" applyNumberFormat="1" applyFont="1" applyFill="1" applyBorder="1"/>
    <xf numFmtId="164" fontId="9" fillId="12" borderId="0" xfId="0" applyNumberFormat="1" applyFont="1" applyFill="1"/>
    <xf numFmtId="165" fontId="0" fillId="12" borderId="1" xfId="0" applyNumberFormat="1" applyFill="1" applyBorder="1" applyAlignment="1">
      <alignment horizontal="right"/>
    </xf>
    <xf numFmtId="165" fontId="7" fillId="12" borderId="1" xfId="11" applyNumberFormat="1" applyFont="1" applyFill="1" applyBorder="1"/>
    <xf numFmtId="165" fontId="7" fillId="12" borderId="0" xfId="11" applyNumberFormat="1" applyFont="1" applyFill="1" applyBorder="1"/>
    <xf numFmtId="0" fontId="0" fillId="12" borderId="0" xfId="0" applyFill="1"/>
    <xf numFmtId="165" fontId="5" fillId="12" borderId="1" xfId="11" applyNumberFormat="1" applyFont="1" applyFill="1" applyBorder="1"/>
    <xf numFmtId="165" fontId="5" fillId="12" borderId="2" xfId="9" applyFont="1" applyFill="1" applyBorder="1"/>
    <xf numFmtId="0" fontId="22" fillId="12" borderId="0" xfId="0" applyFont="1" applyFill="1" applyAlignment="1">
      <alignment horizontal="centerContinuous" wrapText="1"/>
    </xf>
    <xf numFmtId="21" fontId="0" fillId="12" borderId="0" xfId="0" applyNumberFormat="1" applyFill="1" applyAlignment="1">
      <alignment horizontal="centerContinuous" wrapText="1"/>
    </xf>
    <xf numFmtId="0" fontId="7" fillId="12" borderId="0" xfId="0" applyFont="1" applyFill="1" applyAlignment="1">
      <alignment horizontal="centerContinuous" wrapText="1"/>
    </xf>
    <xf numFmtId="0" fontId="0" fillId="12" borderId="0" xfId="0" applyFill="1" applyAlignment="1">
      <alignment horizontal="centerContinuous" wrapText="1"/>
    </xf>
    <xf numFmtId="14" fontId="0" fillId="12" borderId="0" xfId="0" applyNumberFormat="1" applyFill="1" applyAlignment="1">
      <alignment horizontal="centerContinuous" wrapText="1"/>
    </xf>
    <xf numFmtId="0" fontId="7" fillId="12" borderId="0" xfId="0" applyFont="1" applyFill="1" applyAlignment="1">
      <alignment horizontal="left"/>
    </xf>
    <xf numFmtId="0" fontId="7" fillId="12" borderId="0" xfId="0" applyFont="1" applyFill="1"/>
    <xf numFmtId="0" fontId="8" fillId="12" borderId="0" xfId="0" applyFont="1" applyFill="1"/>
    <xf numFmtId="0" fontId="5" fillId="12" borderId="0" xfId="0" applyFont="1" applyFill="1"/>
    <xf numFmtId="49" fontId="4" fillId="13" borderId="0" xfId="39" applyNumberFormat="1" applyFont="1" applyFill="1" applyAlignment="1">
      <alignment horizontal="left" wrapText="1"/>
    </xf>
    <xf numFmtId="165" fontId="5" fillId="12" borderId="0" xfId="9" applyFont="1" applyFill="1"/>
    <xf numFmtId="0" fontId="7" fillId="12" borderId="3" xfId="0" applyFont="1" applyFill="1" applyBorder="1"/>
    <xf numFmtId="165" fontId="7" fillId="12" borderId="3" xfId="11" applyNumberFormat="1" applyFont="1" applyFill="1" applyBorder="1"/>
    <xf numFmtId="165" fontId="0" fillId="12" borderId="0" xfId="0" applyNumberFormat="1" applyFill="1"/>
    <xf numFmtId="0" fontId="7" fillId="12" borderId="2" xfId="0" applyFont="1" applyFill="1" applyBorder="1"/>
    <xf numFmtId="165" fontId="7" fillId="12" borderId="2" xfId="11" applyNumberFormat="1" applyFont="1" applyFill="1" applyBorder="1"/>
    <xf numFmtId="164" fontId="10" fillId="12" borderId="0" xfId="0" applyNumberFormat="1" applyFont="1" applyFill="1"/>
    <xf numFmtId="4" fontId="5" fillId="12" borderId="0" xfId="0" applyNumberFormat="1" applyFont="1" applyFill="1" applyAlignment="1">
      <alignment horizontal="right"/>
    </xf>
    <xf numFmtId="166" fontId="5" fillId="12" borderId="0" xfId="9" applyNumberFormat="1" applyFont="1" applyFill="1" applyBorder="1" applyAlignment="1">
      <alignment horizontal="left"/>
    </xf>
    <xf numFmtId="166" fontId="5" fillId="12" borderId="0" xfId="9" applyNumberFormat="1" applyFont="1" applyFill="1" applyAlignment="1">
      <alignment horizontal="left"/>
    </xf>
    <xf numFmtId="0" fontId="11" fillId="12" borderId="0" xfId="0" applyFont="1" applyFill="1"/>
    <xf numFmtId="166" fontId="5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center" vertical="top" wrapText="1"/>
    </xf>
    <xf numFmtId="0" fontId="0" fillId="12" borderId="0" xfId="0" applyFill="1" applyAlignment="1">
      <alignment horizontal="centerContinuous" vertical="top" wrapText="1"/>
    </xf>
    <xf numFmtId="0" fontId="0" fillId="12" borderId="0" xfId="0" applyFill="1" applyAlignment="1">
      <alignment horizontal="left"/>
    </xf>
    <xf numFmtId="10" fontId="0" fillId="12" borderId="0" xfId="41" applyNumberFormat="1" applyFont="1" applyFill="1"/>
    <xf numFmtId="14" fontId="0" fillId="12" borderId="0" xfId="0" applyNumberFormat="1" applyFill="1"/>
    <xf numFmtId="4" fontId="0" fillId="12" borderId="0" xfId="0" applyNumberFormat="1" applyFill="1"/>
    <xf numFmtId="49" fontId="2" fillId="13" borderId="0" xfId="39" applyNumberFormat="1" applyFont="1" applyFill="1" applyAlignment="1">
      <alignment horizontal="center" wrapText="1"/>
    </xf>
    <xf numFmtId="0" fontId="5" fillId="12" borderId="0" xfId="0" applyFont="1" applyFill="1" applyAlignment="1">
      <alignment horizontal="center"/>
    </xf>
    <xf numFmtId="49" fontId="2" fillId="12" borderId="0" xfId="39" applyNumberFormat="1" applyFont="1" applyFill="1" applyAlignment="1">
      <alignment horizontal="center" wrapText="1"/>
    </xf>
    <xf numFmtId="0" fontId="0" fillId="12" borderId="1" xfId="0" applyFill="1" applyBorder="1"/>
    <xf numFmtId="0" fontId="0" fillId="12" borderId="2" xfId="0" applyFill="1" applyBorder="1"/>
    <xf numFmtId="0" fontId="7" fillId="12" borderId="1" xfId="0" applyFont="1" applyFill="1" applyBorder="1"/>
    <xf numFmtId="165" fontId="12" fillId="12" borderId="0" xfId="0" applyNumberFormat="1" applyFont="1" applyFill="1"/>
    <xf numFmtId="165" fontId="5" fillId="12" borderId="2" xfId="11" applyNumberFormat="1" applyFont="1" applyFill="1" applyBorder="1"/>
    <xf numFmtId="4" fontId="5" fillId="12" borderId="0" xfId="0" applyNumberFormat="1" applyFont="1" applyFill="1" applyAlignment="1">
      <alignment horizontal="left"/>
    </xf>
    <xf numFmtId="166" fontId="5" fillId="12" borderId="0" xfId="9" applyNumberFormat="1" applyFont="1" applyFill="1" applyAlignment="1">
      <alignment horizontal="center"/>
    </xf>
    <xf numFmtId="166" fontId="11" fillId="12" borderId="0" xfId="9" applyNumberFormat="1" applyFont="1" applyFill="1" applyAlignment="1">
      <alignment horizontal="right"/>
    </xf>
    <xf numFmtId="0" fontId="0" fillId="12" borderId="0" xfId="0" applyFill="1" applyAlignment="1">
      <alignment horizontal="left" vertical="top" wrapText="1"/>
    </xf>
    <xf numFmtId="0" fontId="12" fillId="12" borderId="0" xfId="0" applyFont="1" applyFill="1"/>
    <xf numFmtId="0" fontId="12" fillId="12" borderId="0" xfId="0" applyFont="1" applyFill="1" applyAlignment="1">
      <alignment horizontal="right"/>
    </xf>
  </cellXfs>
  <cellStyles count="44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40% - Énfasis3 2" xfId="5" xr:uid="{00000000-0005-0000-0000-000004000000}"/>
    <cellStyle name="60% - Énfasis3 2" xfId="6" xr:uid="{00000000-0005-0000-0000-000005000000}"/>
    <cellStyle name="60% - Énfasis4 2" xfId="7" xr:uid="{00000000-0005-0000-0000-000006000000}"/>
    <cellStyle name="60% - Énfasis6 2" xfId="8" xr:uid="{00000000-0005-0000-0000-000007000000}"/>
    <cellStyle name="Millares" xfId="9" builtinId="3"/>
    <cellStyle name="Millares 2" xfId="10" xr:uid="{00000000-0005-0000-0000-00000A000000}"/>
    <cellStyle name="Moneda" xfId="11" builtinId="4"/>
    <cellStyle name="Neutral" xfId="12" builtinId="28" customBuiltin="1"/>
    <cellStyle name="Normal" xfId="0" builtinId="0"/>
    <cellStyle name="Normal 10" xfId="13" xr:uid="{00000000-0005-0000-0000-00000D000000}"/>
    <cellStyle name="Normal 11" xfId="14" xr:uid="{00000000-0005-0000-0000-00000E000000}"/>
    <cellStyle name="Normal 1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18" xfId="21" xr:uid="{00000000-0005-0000-0000-000015000000}"/>
    <cellStyle name="Normal 19" xfId="22" xr:uid="{00000000-0005-0000-0000-000016000000}"/>
    <cellStyle name="Normal 2" xfId="23" xr:uid="{00000000-0005-0000-0000-000017000000}"/>
    <cellStyle name="Normal 20" xfId="24" xr:uid="{00000000-0005-0000-0000-000018000000}"/>
    <cellStyle name="Normal 21" xfId="25" xr:uid="{00000000-0005-0000-0000-000019000000}"/>
    <cellStyle name="Normal 22" xfId="26" xr:uid="{00000000-0005-0000-0000-00001A000000}"/>
    <cellStyle name="Normal 23" xfId="27" xr:uid="{00000000-0005-0000-0000-00001B000000}"/>
    <cellStyle name="Normal 24" xfId="28" xr:uid="{00000000-0005-0000-0000-00001C000000}"/>
    <cellStyle name="Normal 25" xfId="29" xr:uid="{00000000-0005-0000-0000-00001D000000}"/>
    <cellStyle name="Normal 26" xfId="30" xr:uid="{00000000-0005-0000-0000-00001E000000}"/>
    <cellStyle name="Normal 27" xfId="31" xr:uid="{00000000-0005-0000-0000-00001F000000}"/>
    <cellStyle name="Normal 3" xfId="32" xr:uid="{00000000-0005-0000-0000-000020000000}"/>
    <cellStyle name="Normal 4" xfId="33" xr:uid="{00000000-0005-0000-0000-000021000000}"/>
    <cellStyle name="Normal 5" xfId="34" xr:uid="{00000000-0005-0000-0000-000022000000}"/>
    <cellStyle name="Normal 6" xfId="35" xr:uid="{00000000-0005-0000-0000-000023000000}"/>
    <cellStyle name="Normal 7" xfId="36" xr:uid="{00000000-0005-0000-0000-000024000000}"/>
    <cellStyle name="Normal 8" xfId="37" xr:uid="{00000000-0005-0000-0000-000025000000}"/>
    <cellStyle name="Normal 9" xfId="38" xr:uid="{00000000-0005-0000-0000-000026000000}"/>
    <cellStyle name="Normal_Hoja1" xfId="39" xr:uid="{00000000-0005-0000-0000-000028000000}"/>
    <cellStyle name="Notas 2" xfId="40" xr:uid="{00000000-0005-0000-0000-000029000000}"/>
    <cellStyle name="Porcentaje" xfId="41" builtinId="5"/>
    <cellStyle name="Porcentual 2" xfId="42" xr:uid="{00000000-0005-0000-0000-00002B000000}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127229</xdr:colOff>
      <xdr:row>33</xdr:row>
      <xdr:rowOff>43143</xdr:rowOff>
    </xdr:from>
    <xdr:to>
      <xdr:col>7</xdr:col>
      <xdr:colOff>1660194</xdr:colOff>
      <xdr:row>36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487A5FF-D567-4F8E-92CF-737D9852BA12}"/>
            </a:ext>
          </a:extLst>
        </xdr:cNvPr>
        <xdr:cNvSpPr txBox="1">
          <a:spLocks noChangeArrowheads="1"/>
        </xdr:cNvSpPr>
      </xdr:nvSpPr>
      <xdr:spPr bwMode="auto">
        <a:xfrm>
          <a:off x="3946754" y="61486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7</xdr:col>
      <xdr:colOff>2972360</xdr:colOff>
      <xdr:row>33</xdr:row>
      <xdr:rowOff>33617</xdr:rowOff>
    </xdr:from>
    <xdr:to>
      <xdr:col>10</xdr:col>
      <xdr:colOff>1094814</xdr:colOff>
      <xdr:row>37</xdr:row>
      <xdr:rowOff>109817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A03562C-30DB-4C6B-A197-9A1696CF153C}"/>
            </a:ext>
          </a:extLst>
        </xdr:cNvPr>
        <xdr:cNvSpPr txBox="1">
          <a:spLocks noChangeArrowheads="1"/>
        </xdr:cNvSpPr>
      </xdr:nvSpPr>
      <xdr:spPr bwMode="auto">
        <a:xfrm>
          <a:off x="8592110" y="61391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2</xdr:col>
      <xdr:colOff>85725</xdr:colOff>
      <xdr:row>33</xdr:row>
      <xdr:rowOff>0</xdr:rowOff>
    </xdr:from>
    <xdr:to>
      <xdr:col>2</xdr:col>
      <xdr:colOff>3390900</xdr:colOff>
      <xdr:row>37</xdr:row>
      <xdr:rowOff>89647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A4A564C-EE07-44A1-A0F2-5AC1425F2349}"/>
            </a:ext>
          </a:extLst>
        </xdr:cNvPr>
        <xdr:cNvSpPr txBox="1">
          <a:spLocks noChangeArrowheads="1"/>
        </xdr:cNvSpPr>
      </xdr:nvSpPr>
      <xdr:spPr bwMode="auto">
        <a:xfrm>
          <a:off x="180975" y="61055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  <xdr:twoCellAnchor editAs="oneCell">
    <xdr:from>
      <xdr:col>13</xdr:col>
      <xdr:colOff>0</xdr:colOff>
      <xdr:row>7</xdr:row>
      <xdr:rowOff>28575</xdr:rowOff>
    </xdr:from>
    <xdr:to>
      <xdr:col>13</xdr:col>
      <xdr:colOff>0</xdr:colOff>
      <xdr:row>11</xdr:row>
      <xdr:rowOff>89087</xdr:rowOff>
    </xdr:to>
    <xdr:pic>
      <xdr:nvPicPr>
        <xdr:cNvPr id="5" name="Picture 8" descr="\\Esapps\facturacion\Logopalic.jpg">
          <a:extLst>
            <a:ext uri="{FF2B5EF4-FFF2-40B4-BE49-F238E27FC236}">
              <a16:creationId xmlns:a16="http://schemas.microsoft.com/office/drawing/2014/main" id="{E20424A9-B4CA-4403-B50B-3651677A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313760</xdr:colOff>
      <xdr:row>2</xdr:row>
      <xdr:rowOff>67231</xdr:rowOff>
    </xdr:from>
    <xdr:to>
      <xdr:col>2</xdr:col>
      <xdr:colOff>3361730</xdr:colOff>
      <xdr:row>12</xdr:row>
      <xdr:rowOff>22514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460ADE-FC7E-4B96-994C-F7DB4AB2E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5760" y="380996"/>
          <a:ext cx="3809970" cy="1602547"/>
        </a:xfrm>
        <a:prstGeom prst="rect">
          <a:avLst/>
        </a:prstGeom>
      </xdr:spPr>
    </xdr:pic>
    <xdr:clientData/>
  </xdr:twoCellAnchor>
  <xdr:twoCellAnchor>
    <xdr:from>
      <xdr:col>3</xdr:col>
      <xdr:colOff>127229</xdr:colOff>
      <xdr:row>33</xdr:row>
      <xdr:rowOff>43143</xdr:rowOff>
    </xdr:from>
    <xdr:to>
      <xdr:col>7</xdr:col>
      <xdr:colOff>1660194</xdr:colOff>
      <xdr:row>36</xdr:row>
      <xdr:rowOff>157443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3B2EBB80-3C7E-47AD-921E-F76BB79E8B02}"/>
            </a:ext>
          </a:extLst>
        </xdr:cNvPr>
        <xdr:cNvSpPr txBox="1">
          <a:spLocks noChangeArrowheads="1"/>
        </xdr:cNvSpPr>
      </xdr:nvSpPr>
      <xdr:spPr bwMode="auto">
        <a:xfrm>
          <a:off x="5625582" y="7297084"/>
          <a:ext cx="3423024" cy="85388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528548</xdr:colOff>
      <xdr:row>49</xdr:row>
      <xdr:rowOff>61912</xdr:rowOff>
    </xdr:from>
    <xdr:to>
      <xdr:col>10</xdr:col>
      <xdr:colOff>1440567</xdr:colOff>
      <xdr:row>51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54911FE-F860-4DA1-BF92-9301A5855428}"/>
            </a:ext>
          </a:extLst>
        </xdr:cNvPr>
        <xdr:cNvSpPr txBox="1">
          <a:spLocks noChangeArrowheads="1"/>
        </xdr:cNvSpPr>
      </xdr:nvSpPr>
      <xdr:spPr bwMode="auto">
        <a:xfrm>
          <a:off x="4995773" y="7177087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10</xdr:col>
      <xdr:colOff>2171700</xdr:colOff>
      <xdr:row>49</xdr:row>
      <xdr:rowOff>11884</xdr:rowOff>
    </xdr:from>
    <xdr:to>
      <xdr:col>13</xdr:col>
      <xdr:colOff>485775</xdr:colOff>
      <xdr:row>52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3969F1A-873F-4506-923C-7AA54948CA01}"/>
            </a:ext>
          </a:extLst>
        </xdr:cNvPr>
        <xdr:cNvSpPr txBox="1">
          <a:spLocks noChangeArrowheads="1"/>
        </xdr:cNvSpPr>
      </xdr:nvSpPr>
      <xdr:spPr bwMode="auto">
        <a:xfrm>
          <a:off x="9220200" y="7127059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5</xdr:col>
      <xdr:colOff>130976</xdr:colOff>
      <xdr:row>49</xdr:row>
      <xdr:rowOff>35718</xdr:rowOff>
    </xdr:from>
    <xdr:to>
      <xdr:col>5</xdr:col>
      <xdr:colOff>3436151</xdr:colOff>
      <xdr:row>71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570FB8E-6852-4941-8F86-604F5DB71508}"/>
            </a:ext>
          </a:extLst>
        </xdr:cNvPr>
        <xdr:cNvSpPr txBox="1">
          <a:spLocks noChangeArrowheads="1"/>
        </xdr:cNvSpPr>
      </xdr:nvSpPr>
      <xdr:spPr bwMode="auto">
        <a:xfrm>
          <a:off x="1064426" y="7150893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  <xdr:twoCellAnchor editAs="oneCell">
    <xdr:from>
      <xdr:col>3</xdr:col>
      <xdr:colOff>119064</xdr:colOff>
      <xdr:row>0</xdr:row>
      <xdr:rowOff>0</xdr:rowOff>
    </xdr:from>
    <xdr:to>
      <xdr:col>5</xdr:col>
      <xdr:colOff>3369440</xdr:colOff>
      <xdr:row>9</xdr:row>
      <xdr:rowOff>66641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0B1632-EA24-8FE9-D84A-23B9F6C38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2595" y="0"/>
          <a:ext cx="3809970" cy="1602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11CF-AC5D-4B4B-B3F1-AA555BA3069C}">
  <dimension ref="A8:N54"/>
  <sheetViews>
    <sheetView zoomScale="60" zoomScaleNormal="60" zoomScaleSheetLayoutView="90" workbookViewId="0">
      <selection activeCell="B13" sqref="B13"/>
    </sheetView>
  </sheetViews>
  <sheetFormatPr baseColWidth="10" defaultColWidth="9.1796875" defaultRowHeight="12.5" x14ac:dyDescent="0.25"/>
  <cols>
    <col min="1" max="2" width="11.453125" style="9" customWidth="1"/>
    <col min="3" max="3" width="55.81640625" style="9" customWidth="1"/>
    <col min="4" max="4" width="3.81640625" style="9" customWidth="1"/>
    <col min="5" max="5" width="5" style="9" customWidth="1"/>
    <col min="6" max="6" width="17.26953125" style="9" bestFit="1" customWidth="1"/>
    <col min="7" max="7" width="0.81640625" style="9" customWidth="1"/>
    <col min="8" max="8" width="60.7265625" style="9" customWidth="1"/>
    <col min="9" max="9" width="11.7265625" style="9" bestFit="1" customWidth="1"/>
    <col min="10" max="10" width="4.81640625" style="9" customWidth="1"/>
    <col min="11" max="11" width="18" style="9" customWidth="1"/>
    <col min="12" max="12" width="15.453125" style="9" hidden="1" customWidth="1"/>
    <col min="13" max="13" width="13.1796875" style="9" bestFit="1" customWidth="1"/>
    <col min="14" max="255" width="11.453125" style="9" customWidth="1"/>
    <col min="256" max="16384" width="9.1796875" style="9"/>
  </cols>
  <sheetData>
    <row r="8" spans="1:11" ht="15.5" x14ac:dyDescent="0.35">
      <c r="C8" s="12" t="s">
        <v>68</v>
      </c>
      <c r="D8" s="13"/>
      <c r="E8" s="13"/>
      <c r="F8" s="14"/>
      <c r="G8" s="15"/>
      <c r="H8" s="15"/>
      <c r="I8" s="15"/>
      <c r="J8" s="13"/>
      <c r="K8" s="15"/>
    </row>
    <row r="9" spans="1:11" ht="13" x14ac:dyDescent="0.3">
      <c r="C9" s="14" t="s">
        <v>69</v>
      </c>
      <c r="D9" s="16"/>
      <c r="E9" s="16"/>
      <c r="F9" s="14"/>
      <c r="G9" s="15"/>
      <c r="H9" s="15"/>
      <c r="I9" s="15"/>
      <c r="J9" s="16"/>
      <c r="K9" s="15"/>
    </row>
    <row r="10" spans="1:11" ht="13" x14ac:dyDescent="0.3">
      <c r="C10" s="14" t="s">
        <v>27</v>
      </c>
      <c r="D10" s="14"/>
      <c r="E10" s="15"/>
      <c r="F10" s="15"/>
      <c r="G10" s="15"/>
      <c r="H10" s="15"/>
      <c r="I10" s="15"/>
      <c r="J10" s="15"/>
      <c r="K10" s="15"/>
    </row>
    <row r="11" spans="1:11" ht="13" x14ac:dyDescent="0.3">
      <c r="E11" s="17"/>
      <c r="J11" s="17"/>
    </row>
    <row r="12" spans="1:11" ht="15" customHeight="1" x14ac:dyDescent="0.3">
      <c r="C12" s="18"/>
      <c r="D12" s="18"/>
      <c r="E12" s="18"/>
      <c r="F12" s="8"/>
      <c r="H12" s="18"/>
      <c r="I12" s="18"/>
      <c r="J12" s="18"/>
      <c r="K12" s="8"/>
    </row>
    <row r="13" spans="1:11" ht="20.149999999999999" customHeight="1" x14ac:dyDescent="0.3">
      <c r="C13" s="19" t="s">
        <v>15</v>
      </c>
      <c r="D13" s="18"/>
      <c r="E13" s="18"/>
      <c r="F13" s="8"/>
      <c r="G13" s="20"/>
      <c r="H13" s="19" t="s">
        <v>43</v>
      </c>
      <c r="I13" s="18"/>
      <c r="J13" s="18"/>
      <c r="K13" s="8"/>
    </row>
    <row r="14" spans="1:11" ht="20.149999999999999" customHeight="1" x14ac:dyDescent="0.25">
      <c r="A14" s="21"/>
      <c r="B14" s="21"/>
      <c r="C14" s="20" t="s">
        <v>16</v>
      </c>
      <c r="D14" s="20"/>
      <c r="E14" s="20" t="s">
        <v>28</v>
      </c>
      <c r="F14" s="22">
        <v>5303108.33</v>
      </c>
      <c r="G14" s="20"/>
      <c r="H14" s="20" t="s">
        <v>20</v>
      </c>
      <c r="I14" s="20"/>
      <c r="J14" s="20" t="s">
        <v>28</v>
      </c>
      <c r="K14" s="22">
        <v>11353021.099999998</v>
      </c>
    </row>
    <row r="15" spans="1:11" ht="20.149999999999999" customHeight="1" x14ac:dyDescent="0.25">
      <c r="A15" s="21"/>
      <c r="B15" s="21"/>
      <c r="C15" s="20" t="s">
        <v>44</v>
      </c>
      <c r="D15" s="20"/>
      <c r="E15" s="20"/>
      <c r="F15" s="22">
        <v>4442412.0999999996</v>
      </c>
      <c r="G15" s="20"/>
      <c r="H15" s="20" t="s">
        <v>45</v>
      </c>
      <c r="I15" s="20"/>
      <c r="J15" s="20"/>
      <c r="K15" s="22">
        <v>1660348.4</v>
      </c>
    </row>
    <row r="16" spans="1:11" ht="20.149999999999999" customHeight="1" x14ac:dyDescent="0.25">
      <c r="A16" s="21"/>
      <c r="B16" s="21"/>
      <c r="C16" s="20" t="s">
        <v>46</v>
      </c>
      <c r="D16" s="20"/>
      <c r="E16" s="20"/>
      <c r="F16" s="22">
        <v>1150406.58</v>
      </c>
      <c r="G16" s="20"/>
      <c r="H16" s="20" t="s">
        <v>47</v>
      </c>
      <c r="I16" s="20"/>
      <c r="J16" s="20"/>
      <c r="K16" s="22">
        <v>683580.3</v>
      </c>
    </row>
    <row r="17" spans="1:13" ht="20.149999999999999" customHeight="1" x14ac:dyDescent="0.25">
      <c r="A17" s="21"/>
      <c r="B17" s="21"/>
      <c r="C17" s="20" t="s">
        <v>17</v>
      </c>
      <c r="D17" s="20"/>
      <c r="E17" s="20"/>
      <c r="F17" s="22">
        <v>1580134.4800000002</v>
      </c>
      <c r="G17" s="20"/>
      <c r="H17" s="20" t="s">
        <v>26</v>
      </c>
      <c r="I17" s="20"/>
      <c r="J17" s="20"/>
      <c r="K17" s="22">
        <v>1679668.35</v>
      </c>
    </row>
    <row r="18" spans="1:13" ht="20.149999999999999" customHeight="1" x14ac:dyDescent="0.25">
      <c r="A18" s="21"/>
      <c r="B18" s="21"/>
      <c r="C18" s="20" t="s">
        <v>48</v>
      </c>
      <c r="D18" s="20"/>
      <c r="E18" s="20"/>
      <c r="F18" s="22">
        <v>203346.88</v>
      </c>
      <c r="G18" s="20"/>
      <c r="H18" s="20" t="s">
        <v>21</v>
      </c>
      <c r="I18" s="20"/>
      <c r="J18" s="20"/>
      <c r="K18" s="22">
        <v>404800.91000000003</v>
      </c>
    </row>
    <row r="19" spans="1:13" ht="20.149999999999999" customHeight="1" x14ac:dyDescent="0.25">
      <c r="A19" s="21"/>
      <c r="B19" s="21"/>
      <c r="C19" s="20" t="s">
        <v>18</v>
      </c>
      <c r="D19" s="20"/>
      <c r="E19" s="20"/>
      <c r="F19" s="22">
        <v>221926.42</v>
      </c>
      <c r="G19" s="20"/>
      <c r="H19" s="20" t="s">
        <v>22</v>
      </c>
      <c r="I19" s="20"/>
      <c r="J19" s="20"/>
      <c r="K19" s="22">
        <v>63625.89</v>
      </c>
    </row>
    <row r="20" spans="1:13" ht="20.149999999999999" customHeight="1" x14ac:dyDescent="0.25">
      <c r="A20" s="21"/>
      <c r="B20" s="21"/>
      <c r="C20" s="20" t="s">
        <v>19</v>
      </c>
      <c r="D20" s="20"/>
      <c r="E20" s="20"/>
      <c r="F20" s="22">
        <v>2531819.11</v>
      </c>
      <c r="G20" s="20"/>
      <c r="H20" s="20" t="s">
        <v>50</v>
      </c>
      <c r="I20" s="20"/>
      <c r="J20" s="20"/>
      <c r="K20" s="22">
        <v>146311.61000000002</v>
      </c>
    </row>
    <row r="21" spans="1:13" ht="20.149999999999999" customHeight="1" thickBot="1" x14ac:dyDescent="0.35">
      <c r="A21" s="21"/>
      <c r="B21" s="21"/>
      <c r="C21" s="20" t="s">
        <v>49</v>
      </c>
      <c r="D21" s="20"/>
      <c r="E21" s="20"/>
      <c r="F21" s="22">
        <v>7152</v>
      </c>
      <c r="G21" s="20"/>
      <c r="H21" s="18" t="s">
        <v>52</v>
      </c>
      <c r="I21" s="18"/>
      <c r="J21" s="23" t="s">
        <v>28</v>
      </c>
      <c r="K21" s="24">
        <v>15991356.559999999</v>
      </c>
      <c r="M21" s="25">
        <f>+K21-F22-F23-F24</f>
        <v>0</v>
      </c>
    </row>
    <row r="22" spans="1:13" ht="20.149999999999999" customHeight="1" thickTop="1" x14ac:dyDescent="0.3">
      <c r="C22" s="18" t="s">
        <v>51</v>
      </c>
      <c r="D22" s="18"/>
      <c r="E22" s="26"/>
      <c r="F22" s="27">
        <v>15440305.9</v>
      </c>
      <c r="G22" s="20"/>
      <c r="H22" s="20"/>
      <c r="I22" s="20"/>
      <c r="J22" s="20"/>
      <c r="K22" s="20"/>
      <c r="L22" s="28">
        <f>+K21-F22-F23</f>
        <v>0</v>
      </c>
    </row>
    <row r="23" spans="1:13" ht="20.149999999999999" customHeight="1" x14ac:dyDescent="0.25">
      <c r="C23" s="20" t="s">
        <v>63</v>
      </c>
      <c r="D23" s="20"/>
      <c r="E23" s="20"/>
      <c r="F23" s="22">
        <v>551050.65999999829</v>
      </c>
      <c r="G23" s="20"/>
      <c r="H23" s="20"/>
      <c r="I23" s="20"/>
      <c r="J23" s="20"/>
      <c r="K23" s="20"/>
    </row>
    <row r="24" spans="1:13" ht="20.149999999999999" customHeight="1" x14ac:dyDescent="0.25">
      <c r="C24" s="20" t="s">
        <v>64</v>
      </c>
      <c r="D24" s="20"/>
      <c r="E24" s="20"/>
      <c r="F24" s="22">
        <v>0</v>
      </c>
      <c r="G24" s="20"/>
      <c r="H24" s="20"/>
      <c r="I24" s="20"/>
      <c r="J24" s="20"/>
      <c r="K24" s="20"/>
    </row>
    <row r="25" spans="1:13" ht="20.149999999999999" customHeight="1" thickBot="1" x14ac:dyDescent="0.35">
      <c r="C25" s="20" t="s">
        <v>65</v>
      </c>
      <c r="D25" s="20"/>
      <c r="E25" s="23" t="s">
        <v>28</v>
      </c>
      <c r="F25" s="24">
        <v>551050.65999999829</v>
      </c>
      <c r="G25" s="20"/>
      <c r="H25" s="20"/>
      <c r="I25" s="20"/>
      <c r="J25" s="20"/>
      <c r="K25" s="20"/>
    </row>
    <row r="26" spans="1:13" ht="19.5" customHeight="1" thickTop="1" x14ac:dyDescent="0.25">
      <c r="C26" s="20"/>
      <c r="D26" s="20"/>
      <c r="E26" s="20"/>
      <c r="F26" s="20"/>
      <c r="G26" s="20"/>
    </row>
    <row r="27" spans="1:13" ht="19.5" customHeight="1" x14ac:dyDescent="0.25">
      <c r="F27" s="25"/>
    </row>
    <row r="28" spans="1:13" ht="19.5" customHeight="1" x14ac:dyDescent="0.25">
      <c r="F28" s="25"/>
    </row>
    <row r="29" spans="1:13" ht="19.5" customHeight="1" x14ac:dyDescent="0.25">
      <c r="F29" s="25"/>
    </row>
    <row r="30" spans="1:13" ht="19.5" customHeight="1" x14ac:dyDescent="0.25"/>
    <row r="31" spans="1:13" ht="19.5" customHeight="1" x14ac:dyDescent="0.25"/>
    <row r="32" spans="1:13" ht="19.5" customHeight="1" x14ac:dyDescent="0.25"/>
    <row r="33" spans="1:14" ht="19.5" customHeight="1" x14ac:dyDescent="0.25">
      <c r="H33" s="20"/>
      <c r="I33" s="20"/>
      <c r="J33" s="20"/>
      <c r="K33" s="29"/>
    </row>
    <row r="34" spans="1:14" s="20" customFormat="1" ht="19.5" customHeight="1" x14ac:dyDescent="0.3">
      <c r="C34" s="30"/>
      <c r="F34" s="31"/>
      <c r="H34" s="32"/>
      <c r="I34" s="33"/>
      <c r="J34" s="33"/>
      <c r="K34" s="33"/>
      <c r="M34" s="9"/>
    </row>
    <row r="35" spans="1:14" s="20" customFormat="1" ht="19.5" customHeight="1" x14ac:dyDescent="0.3">
      <c r="A35" s="9"/>
      <c r="B35" s="9"/>
      <c r="C35" s="34"/>
      <c r="D35" s="35"/>
      <c r="E35" s="35"/>
      <c r="F35" s="32"/>
      <c r="G35" s="32"/>
      <c r="H35" s="34"/>
      <c r="I35" s="35"/>
      <c r="J35" s="35"/>
      <c r="K35" s="35"/>
      <c r="M35" s="9"/>
    </row>
    <row r="36" spans="1:14" ht="19.5" customHeight="1" x14ac:dyDescent="0.25">
      <c r="C36" s="34"/>
      <c r="D36" s="35"/>
      <c r="E36" s="35"/>
      <c r="F36" s="34"/>
      <c r="G36" s="34"/>
      <c r="H36" s="34"/>
      <c r="I36" s="35"/>
      <c r="J36" s="35"/>
      <c r="K36" s="35"/>
    </row>
    <row r="37" spans="1:14" ht="19.5" customHeight="1" x14ac:dyDescent="0.25">
      <c r="C37" s="36"/>
      <c r="D37" s="36"/>
      <c r="E37" s="36"/>
      <c r="F37" s="34"/>
      <c r="G37" s="34"/>
      <c r="H37" s="37"/>
      <c r="I37" s="37"/>
    </row>
    <row r="38" spans="1:14" ht="19.5" customHeight="1" x14ac:dyDescent="0.25"/>
    <row r="39" spans="1:14" ht="19.5" customHeight="1" x14ac:dyDescent="0.25">
      <c r="K39" s="1">
        <v>0</v>
      </c>
    </row>
    <row r="40" spans="1:14" ht="19.5" customHeight="1" x14ac:dyDescent="0.25">
      <c r="A40" s="20"/>
      <c r="B40" s="20"/>
      <c r="F40" s="1"/>
      <c r="M40" s="20"/>
    </row>
    <row r="41" spans="1:14" ht="19.5" customHeight="1" x14ac:dyDescent="0.25">
      <c r="A41" s="20"/>
      <c r="B41" s="20"/>
      <c r="F41" s="1"/>
      <c r="H41" s="25"/>
      <c r="K41" s="25"/>
      <c r="M41" s="20"/>
    </row>
    <row r="42" spans="1:14" ht="19.5" customHeight="1" x14ac:dyDescent="0.25">
      <c r="A42" s="20"/>
      <c r="F42" s="1"/>
    </row>
    <row r="43" spans="1:14" ht="19.5" customHeight="1" x14ac:dyDescent="0.25">
      <c r="H43" s="25"/>
    </row>
    <row r="44" spans="1:14" ht="19.5" customHeight="1" x14ac:dyDescent="0.25">
      <c r="H44" s="25"/>
      <c r="N44" s="38"/>
    </row>
    <row r="45" spans="1:14" ht="19.5" customHeight="1" x14ac:dyDescent="0.25">
      <c r="N45" s="38"/>
    </row>
    <row r="46" spans="1:14" ht="19.5" customHeight="1" x14ac:dyDescent="0.25">
      <c r="N46" s="38"/>
    </row>
    <row r="47" spans="1:14" ht="19.5" customHeight="1" x14ac:dyDescent="0.25">
      <c r="N47" s="38"/>
    </row>
    <row r="48" spans="1:14" ht="19.5" customHeight="1" x14ac:dyDescent="0.25">
      <c r="N48" s="38"/>
    </row>
    <row r="49" spans="5:10" ht="19.5" customHeight="1" x14ac:dyDescent="0.25"/>
    <row r="50" spans="5:10" ht="19.5" customHeight="1" x14ac:dyDescent="0.25">
      <c r="E50" s="39"/>
      <c r="I50" s="40"/>
      <c r="J50" s="40"/>
    </row>
    <row r="51" spans="5:10" ht="19.5" customHeight="1" x14ac:dyDescent="0.25">
      <c r="E51" s="39"/>
      <c r="I51" s="40"/>
      <c r="J51" s="40"/>
    </row>
    <row r="52" spans="5:10" ht="19.5" customHeight="1" x14ac:dyDescent="0.25">
      <c r="E52" s="39"/>
      <c r="I52" s="40"/>
      <c r="J52" s="40"/>
    </row>
    <row r="53" spans="5:10" ht="19.5" customHeight="1" x14ac:dyDescent="0.25">
      <c r="E53" s="39"/>
      <c r="I53" s="40"/>
      <c r="J53" s="40"/>
    </row>
    <row r="54" spans="5:10" ht="19.5" customHeight="1" x14ac:dyDescent="0.25">
      <c r="I54" s="40"/>
    </row>
  </sheetData>
  <printOptions horizontalCentered="1"/>
  <pageMargins left="0.78740157480314965" right="0.78740157480314965" top="0.86614173228346458" bottom="0.98425196850393704" header="0" footer="0"/>
  <pageSetup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B07-80D4-490B-AB7D-636F5943CED7}">
  <sheetPr>
    <pageSetUpPr fitToPage="1"/>
  </sheetPr>
  <dimension ref="C6:P69"/>
  <sheetViews>
    <sheetView tabSelected="1" zoomScale="50" zoomScaleNormal="50" zoomScaleSheetLayoutView="100" workbookViewId="0">
      <selection activeCell="B22" sqref="B22"/>
    </sheetView>
  </sheetViews>
  <sheetFormatPr baseColWidth="10" defaultColWidth="9.1796875" defaultRowHeight="12.5" x14ac:dyDescent="0.25"/>
  <cols>
    <col min="1" max="2" width="9.1796875" style="9"/>
    <col min="3" max="3" width="5.54296875" style="9" customWidth="1"/>
    <col min="4" max="4" width="7" style="9" customWidth="1"/>
    <col min="5" max="5" width="1.453125" style="9" customWidth="1"/>
    <col min="6" max="6" width="53" style="9" customWidth="1"/>
    <col min="7" max="7" width="14.54296875" style="9" bestFit="1" customWidth="1"/>
    <col min="8" max="8" width="4.1796875" style="9" customWidth="1"/>
    <col min="9" max="9" width="18.7265625" style="9" customWidth="1"/>
    <col min="10" max="10" width="1.26953125" style="9" customWidth="1"/>
    <col min="11" max="11" width="55.7265625" style="9" customWidth="1"/>
    <col min="12" max="12" width="13.7265625" style="9" customWidth="1"/>
    <col min="13" max="13" width="4.7265625" style="9" customWidth="1"/>
    <col min="14" max="14" width="18.54296875" style="9" customWidth="1"/>
    <col min="15" max="15" width="15.453125" style="9" customWidth="1"/>
    <col min="16" max="16" width="15.7265625" style="9" bestFit="1" customWidth="1"/>
    <col min="17" max="258" width="11.453125" style="9" customWidth="1"/>
    <col min="259" max="16384" width="9.1796875" style="9"/>
  </cols>
  <sheetData>
    <row r="6" spans="3:14" ht="15.5" x14ac:dyDescent="0.35">
      <c r="F6" s="12" t="s">
        <v>68</v>
      </c>
      <c r="G6" s="13"/>
      <c r="H6" s="13"/>
      <c r="I6" s="14"/>
      <c r="J6" s="15"/>
      <c r="K6" s="15"/>
      <c r="L6" s="15"/>
      <c r="M6" s="13"/>
      <c r="N6" s="15"/>
    </row>
    <row r="7" spans="3:14" ht="13" x14ac:dyDescent="0.3">
      <c r="F7" s="14" t="s">
        <v>70</v>
      </c>
      <c r="G7" s="16"/>
      <c r="H7" s="16"/>
      <c r="I7" s="14"/>
      <c r="J7" s="15"/>
      <c r="K7" s="15"/>
      <c r="L7" s="15"/>
      <c r="M7" s="16"/>
      <c r="N7" s="15"/>
    </row>
    <row r="8" spans="3:14" ht="13" x14ac:dyDescent="0.3">
      <c r="F8" s="14" t="s">
        <v>27</v>
      </c>
      <c r="G8" s="14"/>
      <c r="H8" s="15"/>
      <c r="I8" s="15"/>
      <c r="J8" s="15"/>
      <c r="K8" s="15"/>
      <c r="L8" s="15"/>
      <c r="M8" s="15"/>
      <c r="N8" s="15"/>
    </row>
    <row r="9" spans="3:14" ht="13" x14ac:dyDescent="0.3">
      <c r="F9" s="14"/>
      <c r="G9" s="14"/>
      <c r="H9" s="15"/>
      <c r="I9" s="15"/>
      <c r="J9" s="15"/>
      <c r="K9" s="15"/>
      <c r="L9" s="15"/>
      <c r="M9" s="15"/>
      <c r="N9" s="15"/>
    </row>
    <row r="10" spans="3:14" ht="13" x14ac:dyDescent="0.3">
      <c r="F10" s="14"/>
      <c r="G10" s="14"/>
      <c r="H10" s="15"/>
      <c r="I10" s="15"/>
      <c r="J10" s="15"/>
      <c r="K10" s="15"/>
      <c r="L10" s="15"/>
      <c r="M10" s="15"/>
      <c r="N10" s="15"/>
    </row>
    <row r="11" spans="3:14" ht="15" customHeight="1" x14ac:dyDescent="0.3">
      <c r="F11" s="19" t="s">
        <v>0</v>
      </c>
      <c r="G11" s="19"/>
      <c r="H11" s="19"/>
      <c r="K11" s="19" t="s">
        <v>6</v>
      </c>
      <c r="L11" s="19"/>
      <c r="M11" s="19"/>
    </row>
    <row r="12" spans="3:14" ht="15" customHeight="1" x14ac:dyDescent="0.3">
      <c r="C12" s="41"/>
      <c r="D12" s="42"/>
      <c r="F12" s="9" t="s">
        <v>1</v>
      </c>
      <c r="H12" s="9" t="s">
        <v>28</v>
      </c>
      <c r="I12" s="1">
        <v>2935002.5</v>
      </c>
      <c r="K12" s="9" t="s">
        <v>7</v>
      </c>
      <c r="M12" s="9" t="s">
        <v>28</v>
      </c>
      <c r="N12" s="1">
        <v>339343.48000000004</v>
      </c>
    </row>
    <row r="13" spans="3:14" ht="15" customHeight="1" x14ac:dyDescent="0.3">
      <c r="C13" s="43"/>
      <c r="D13" s="42"/>
      <c r="F13" s="9" t="s">
        <v>2</v>
      </c>
      <c r="I13" s="1">
        <v>24055023.949999999</v>
      </c>
      <c r="K13" s="9" t="s">
        <v>8</v>
      </c>
      <c r="N13" s="1">
        <v>25890638.580000002</v>
      </c>
    </row>
    <row r="14" spans="3:14" ht="15" customHeight="1" x14ac:dyDescent="0.25">
      <c r="C14" s="42"/>
      <c r="D14" s="42"/>
      <c r="F14" s="9" t="s">
        <v>3</v>
      </c>
      <c r="I14" s="1">
        <v>1339858.6800000002</v>
      </c>
      <c r="K14" s="9" t="s">
        <v>9</v>
      </c>
      <c r="N14" s="1">
        <v>3273453.77</v>
      </c>
    </row>
    <row r="15" spans="3:14" ht="15" customHeight="1" x14ac:dyDescent="0.25">
      <c r="C15" s="42"/>
      <c r="D15" s="42"/>
      <c r="F15" s="9" t="s">
        <v>4</v>
      </c>
      <c r="I15" s="1">
        <v>14248651.969999999</v>
      </c>
      <c r="K15" s="9" t="s">
        <v>29</v>
      </c>
      <c r="N15" s="1">
        <v>2579146.2400000002</v>
      </c>
    </row>
    <row r="16" spans="3:14" ht="15" hidden="1" customHeight="1" x14ac:dyDescent="0.25">
      <c r="C16" s="42"/>
      <c r="D16" s="42"/>
      <c r="F16" s="9" t="s">
        <v>30</v>
      </c>
      <c r="I16" s="1">
        <v>0</v>
      </c>
      <c r="K16" s="9" t="s">
        <v>31</v>
      </c>
      <c r="N16" s="1">
        <v>0</v>
      </c>
    </row>
    <row r="17" spans="3:16" ht="15" customHeight="1" x14ac:dyDescent="0.25">
      <c r="C17" s="42"/>
      <c r="D17" s="42"/>
      <c r="F17" s="9" t="s">
        <v>32</v>
      </c>
      <c r="I17" s="1">
        <v>540364.01</v>
      </c>
      <c r="K17" s="9" t="s">
        <v>33</v>
      </c>
      <c r="N17" s="1">
        <v>672999.02</v>
      </c>
    </row>
    <row r="18" spans="3:16" ht="15" customHeight="1" x14ac:dyDescent="0.25">
      <c r="C18" s="42"/>
      <c r="D18" s="42"/>
      <c r="F18" s="9" t="s">
        <v>34</v>
      </c>
      <c r="I18" s="1">
        <v>8323680.75</v>
      </c>
      <c r="K18" s="9" t="s">
        <v>10</v>
      </c>
      <c r="N18" s="1">
        <v>3689153.58</v>
      </c>
    </row>
    <row r="19" spans="3:16" ht="15" customHeight="1" x14ac:dyDescent="0.25">
      <c r="C19" s="42"/>
      <c r="D19" s="42"/>
      <c r="F19" s="9" t="s">
        <v>35</v>
      </c>
      <c r="G19" s="2">
        <v>8702087.0800000001</v>
      </c>
      <c r="I19" s="2"/>
      <c r="K19" s="9" t="s">
        <v>66</v>
      </c>
      <c r="N19" s="1">
        <v>322922.27</v>
      </c>
    </row>
    <row r="20" spans="3:16" ht="15" customHeight="1" x14ac:dyDescent="0.25">
      <c r="C20" s="42"/>
      <c r="D20" s="42"/>
      <c r="F20" s="9" t="s">
        <v>36</v>
      </c>
      <c r="G20" s="6">
        <v>-378406.32999999996</v>
      </c>
      <c r="I20" s="2"/>
      <c r="K20" s="9" t="s">
        <v>11</v>
      </c>
      <c r="M20" s="44"/>
      <c r="N20" s="1">
        <v>506459.51</v>
      </c>
    </row>
    <row r="21" spans="3:16" ht="15" customHeight="1" x14ac:dyDescent="0.25">
      <c r="C21" s="42"/>
      <c r="D21" s="42"/>
      <c r="F21" s="9" t="s">
        <v>5</v>
      </c>
      <c r="H21" s="44"/>
      <c r="I21" s="3">
        <v>895562.69</v>
      </c>
      <c r="K21" s="9" t="s">
        <v>37</v>
      </c>
      <c r="M21" s="45" t="s">
        <v>28</v>
      </c>
      <c r="N21" s="4">
        <v>37274116.450000003</v>
      </c>
    </row>
    <row r="22" spans="3:16" ht="15" customHeight="1" x14ac:dyDescent="0.4">
      <c r="C22" s="42"/>
      <c r="D22" s="42"/>
      <c r="N22" s="5"/>
    </row>
    <row r="23" spans="3:16" ht="15" customHeight="1" x14ac:dyDescent="0.4">
      <c r="C23" s="42"/>
      <c r="D23" s="42"/>
      <c r="K23" s="19" t="s">
        <v>12</v>
      </c>
      <c r="L23" s="19"/>
      <c r="N23" s="5"/>
    </row>
    <row r="24" spans="3:16" x14ac:dyDescent="0.25">
      <c r="C24" s="42"/>
      <c r="D24" s="42"/>
      <c r="K24" s="9" t="s">
        <v>38</v>
      </c>
      <c r="M24" s="9" t="s">
        <v>28</v>
      </c>
      <c r="N24" s="1">
        <v>13000000</v>
      </c>
    </row>
    <row r="25" spans="3:16" x14ac:dyDescent="0.25">
      <c r="C25" s="42"/>
      <c r="D25" s="42"/>
      <c r="K25" s="9" t="s">
        <v>39</v>
      </c>
      <c r="N25" s="1">
        <v>257890.52</v>
      </c>
    </row>
    <row r="26" spans="3:16" ht="15" customHeight="1" x14ac:dyDescent="0.25">
      <c r="C26" s="42"/>
      <c r="D26" s="42"/>
      <c r="K26" s="9" t="s">
        <v>67</v>
      </c>
      <c r="N26" s="1">
        <v>675652.34</v>
      </c>
    </row>
    <row r="27" spans="3:16" ht="15" customHeight="1" x14ac:dyDescent="0.25">
      <c r="C27" s="42"/>
      <c r="D27" s="42"/>
      <c r="K27" s="9" t="s">
        <v>13</v>
      </c>
      <c r="N27" s="1">
        <v>551050.65999999829</v>
      </c>
    </row>
    <row r="28" spans="3:16" ht="15" customHeight="1" x14ac:dyDescent="0.25">
      <c r="C28" s="42"/>
      <c r="D28" s="42"/>
      <c r="K28" s="9" t="s">
        <v>14</v>
      </c>
      <c r="N28" s="3">
        <v>579434.57999999996</v>
      </c>
    </row>
    <row r="29" spans="3:16" ht="15" customHeight="1" x14ac:dyDescent="0.25">
      <c r="C29" s="42"/>
      <c r="D29" s="42"/>
      <c r="K29" s="9" t="s">
        <v>40</v>
      </c>
      <c r="M29" s="45" t="s">
        <v>28</v>
      </c>
      <c r="N29" s="6">
        <v>15064028.099999998</v>
      </c>
    </row>
    <row r="30" spans="3:16" ht="15" customHeight="1" x14ac:dyDescent="0.3">
      <c r="C30" s="42"/>
      <c r="D30" s="42"/>
      <c r="F30" s="18" t="s">
        <v>41</v>
      </c>
      <c r="G30" s="18"/>
      <c r="H30" s="46" t="s">
        <v>28</v>
      </c>
      <c r="I30" s="7">
        <v>52338144.54999999</v>
      </c>
      <c r="K30" s="18" t="s">
        <v>42</v>
      </c>
      <c r="L30" s="18"/>
      <c r="M30" s="46" t="s">
        <v>28</v>
      </c>
      <c r="N30" s="7">
        <v>52338144.549999997</v>
      </c>
      <c r="O30" s="25"/>
      <c r="P30" s="47">
        <f>+I30-N30</f>
        <v>0</v>
      </c>
    </row>
    <row r="31" spans="3:16" ht="15" customHeight="1" x14ac:dyDescent="0.3">
      <c r="C31" s="42"/>
      <c r="D31" s="42"/>
      <c r="F31" s="18"/>
      <c r="G31" s="18"/>
      <c r="H31" s="18"/>
      <c r="I31" s="8"/>
      <c r="K31" s="18"/>
      <c r="L31" s="18"/>
      <c r="M31" s="18"/>
      <c r="N31" s="8"/>
    </row>
    <row r="32" spans="3:16" ht="8.25" customHeight="1" x14ac:dyDescent="0.25">
      <c r="C32" s="42"/>
      <c r="D32" s="42"/>
      <c r="H32" s="20" t="s">
        <v>53</v>
      </c>
      <c r="M32" s="9" t="s">
        <v>62</v>
      </c>
    </row>
    <row r="33" spans="3:15" ht="15" customHeight="1" x14ac:dyDescent="0.3">
      <c r="C33" s="43"/>
      <c r="D33" s="42"/>
      <c r="F33" s="9" t="s">
        <v>54</v>
      </c>
      <c r="H33" s="44" t="s">
        <v>28</v>
      </c>
      <c r="I33" s="3">
        <v>18172421217.989998</v>
      </c>
      <c r="K33" s="9" t="s">
        <v>23</v>
      </c>
      <c r="M33" s="44" t="s">
        <v>28</v>
      </c>
      <c r="N33" s="10">
        <v>18172421217.989998</v>
      </c>
    </row>
    <row r="34" spans="3:15" ht="16.5" hidden="1" customHeight="1" x14ac:dyDescent="0.3">
      <c r="C34" s="42"/>
      <c r="D34" s="42"/>
      <c r="F34" s="9" t="s">
        <v>55</v>
      </c>
      <c r="H34" s="45"/>
      <c r="I34" s="11">
        <v>0</v>
      </c>
      <c r="J34" s="18"/>
      <c r="K34" s="9" t="s">
        <v>56</v>
      </c>
      <c r="M34" s="45"/>
      <c r="N34" s="11">
        <v>0</v>
      </c>
    </row>
    <row r="35" spans="3:15" x14ac:dyDescent="0.25">
      <c r="C35" s="42"/>
      <c r="D35" s="42"/>
      <c r="F35" s="9" t="s">
        <v>57</v>
      </c>
      <c r="H35" s="44" t="s">
        <v>28</v>
      </c>
      <c r="I35" s="10">
        <v>18172421217.989998</v>
      </c>
      <c r="K35" s="9" t="s">
        <v>58</v>
      </c>
      <c r="M35" s="44" t="s">
        <v>28</v>
      </c>
      <c r="N35" s="10">
        <v>18172421217.989998</v>
      </c>
      <c r="O35" s="28">
        <f>+N35-I35</f>
        <v>0</v>
      </c>
    </row>
    <row r="36" spans="3:15" ht="15" customHeight="1" x14ac:dyDescent="0.25">
      <c r="C36" s="42"/>
      <c r="D36" s="42"/>
      <c r="H36" s="20" t="s">
        <v>53</v>
      </c>
      <c r="M36" s="9" t="s">
        <v>62</v>
      </c>
    </row>
    <row r="37" spans="3:15" ht="15" customHeight="1" x14ac:dyDescent="0.25">
      <c r="C37" s="42"/>
      <c r="D37" s="42"/>
      <c r="F37" s="9" t="s">
        <v>24</v>
      </c>
      <c r="H37" s="44" t="s">
        <v>28</v>
      </c>
      <c r="I37" s="1">
        <v>47608074.590000004</v>
      </c>
      <c r="K37" s="9" t="s">
        <v>25</v>
      </c>
      <c r="M37" s="44" t="s">
        <v>28</v>
      </c>
      <c r="N37" s="10">
        <v>47608074.590000004</v>
      </c>
    </row>
    <row r="38" spans="3:15" ht="15" customHeight="1" x14ac:dyDescent="0.25">
      <c r="F38" s="9" t="s">
        <v>59</v>
      </c>
      <c r="H38" s="45" t="s">
        <v>28</v>
      </c>
      <c r="I38" s="48">
        <v>47608074.590000004</v>
      </c>
      <c r="K38" s="9" t="s">
        <v>60</v>
      </c>
      <c r="M38" s="45" t="s">
        <v>28</v>
      </c>
      <c r="N38" s="48">
        <v>47608074.590000004</v>
      </c>
      <c r="O38" s="28">
        <f>+N38-I38</f>
        <v>0</v>
      </c>
    </row>
    <row r="39" spans="3:15" x14ac:dyDescent="0.25">
      <c r="H39" s="20" t="s">
        <v>53</v>
      </c>
      <c r="M39" s="9" t="s">
        <v>62</v>
      </c>
    </row>
    <row r="40" spans="3:15" x14ac:dyDescent="0.25">
      <c r="I40" s="25"/>
    </row>
    <row r="45" spans="3:15" x14ac:dyDescent="0.25">
      <c r="I45" s="25"/>
    </row>
    <row r="48" spans="3:15" s="20" customFormat="1" x14ac:dyDescent="0.25">
      <c r="F48" s="49"/>
      <c r="I48" s="49"/>
      <c r="N48" s="29"/>
    </row>
    <row r="49" spans="3:14" s="20" customFormat="1" x14ac:dyDescent="0.25">
      <c r="F49" s="30"/>
      <c r="I49" s="31"/>
      <c r="L49" s="50"/>
      <c r="M49" s="50"/>
      <c r="N49" s="50"/>
    </row>
    <row r="50" spans="3:14" ht="12.75" customHeight="1" x14ac:dyDescent="0.3">
      <c r="E50" s="36"/>
      <c r="F50" s="36"/>
      <c r="G50" s="36"/>
      <c r="H50" s="36"/>
      <c r="I50" s="32"/>
      <c r="J50" s="32"/>
      <c r="K50" s="32"/>
      <c r="L50" s="36"/>
      <c r="M50" s="36"/>
      <c r="N50" s="51"/>
    </row>
    <row r="51" spans="3:14" ht="12.75" customHeight="1" x14ac:dyDescent="0.25">
      <c r="E51" s="36"/>
      <c r="F51" s="36"/>
      <c r="G51" s="36"/>
      <c r="H51" s="36"/>
      <c r="I51" s="34"/>
      <c r="J51" s="34"/>
      <c r="K51" s="34"/>
      <c r="L51" s="36"/>
      <c r="M51" s="36"/>
      <c r="N51" s="36"/>
    </row>
    <row r="52" spans="3:14" ht="12.75" customHeight="1" x14ac:dyDescent="0.25">
      <c r="E52" s="36"/>
      <c r="F52" s="36"/>
      <c r="G52" s="36"/>
      <c r="H52" s="36"/>
      <c r="I52" s="52"/>
      <c r="J52" s="52"/>
      <c r="K52" s="52"/>
      <c r="L52" s="37"/>
    </row>
    <row r="53" spans="3:14" x14ac:dyDescent="0.25">
      <c r="K53" s="37"/>
    </row>
    <row r="54" spans="3:14" hidden="1" x14ac:dyDescent="0.25">
      <c r="N54" s="1">
        <v>25992655.84</v>
      </c>
    </row>
    <row r="55" spans="3:14" hidden="1" x14ac:dyDescent="0.25">
      <c r="C55" s="20"/>
      <c r="D55" s="20"/>
      <c r="I55" s="1">
        <v>38279143.169999994</v>
      </c>
    </row>
    <row r="56" spans="3:14" hidden="1" x14ac:dyDescent="0.25">
      <c r="C56" s="20"/>
      <c r="D56" s="20"/>
      <c r="I56" s="1">
        <v>276574.62</v>
      </c>
      <c r="N56" s="25">
        <v>317701.0199999999</v>
      </c>
    </row>
    <row r="57" spans="3:14" hidden="1" x14ac:dyDescent="0.25">
      <c r="C57" s="20"/>
      <c r="I57" s="1">
        <v>-235673.54</v>
      </c>
      <c r="K57" s="25"/>
    </row>
    <row r="58" spans="3:14" hidden="1" x14ac:dyDescent="0.25">
      <c r="C58" s="20"/>
      <c r="I58" s="1">
        <v>58313.289999999994</v>
      </c>
    </row>
    <row r="59" spans="3:14" hidden="1" x14ac:dyDescent="0.25">
      <c r="C59" s="20"/>
      <c r="I59" s="1">
        <v>-41374.5</v>
      </c>
      <c r="K59" s="25"/>
    </row>
    <row r="60" spans="3:14" hidden="1" x14ac:dyDescent="0.25">
      <c r="I60" s="1">
        <v>0</v>
      </c>
    </row>
    <row r="61" spans="3:14" hidden="1" x14ac:dyDescent="0.25">
      <c r="I61" s="1">
        <v>0</v>
      </c>
      <c r="N61" s="1">
        <v>25992655.84</v>
      </c>
    </row>
    <row r="62" spans="3:14" hidden="1" x14ac:dyDescent="0.25">
      <c r="C62" s="20"/>
      <c r="D62" s="20"/>
      <c r="I62" s="1">
        <v>38279143.169999994</v>
      </c>
      <c r="N62" s="1">
        <v>11968786.310000001</v>
      </c>
    </row>
    <row r="63" spans="3:14" hidden="1" x14ac:dyDescent="0.25">
      <c r="C63" s="20"/>
      <c r="D63" s="20"/>
      <c r="I63" s="1">
        <v>1626124.44</v>
      </c>
      <c r="N63" s="1">
        <v>1943825.46</v>
      </c>
    </row>
    <row r="64" spans="3:14" hidden="1" x14ac:dyDescent="0.25">
      <c r="I64" s="1">
        <v>0</v>
      </c>
      <c r="N64" s="1">
        <f>SUM(N61:N63)</f>
        <v>39905267.609999999</v>
      </c>
    </row>
    <row r="65" spans="7:14" ht="13" hidden="1" x14ac:dyDescent="0.3">
      <c r="I65" s="1">
        <v>0</v>
      </c>
      <c r="N65" s="47" t="e">
        <f>+N64-#REF!</f>
        <v>#REF!</v>
      </c>
    </row>
    <row r="66" spans="7:14" ht="13" hidden="1" x14ac:dyDescent="0.3">
      <c r="G66" s="53"/>
      <c r="H66" s="54" t="s">
        <v>61</v>
      </c>
      <c r="I66" s="47" t="e">
        <f>+I65-#REF!</f>
        <v>#REF!</v>
      </c>
    </row>
    <row r="67" spans="7:14" hidden="1" x14ac:dyDescent="0.25"/>
    <row r="68" spans="7:14" hidden="1" x14ac:dyDescent="0.25"/>
    <row r="69" spans="7:14" hidden="1" x14ac:dyDescent="0.25"/>
  </sheetData>
  <mergeCells count="2">
    <mergeCell ref="L49:N49"/>
    <mergeCell ref="I52:K52"/>
  </mergeCells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Res </vt:lpstr>
      <vt:lpstr>BG Res</vt:lpstr>
      <vt:lpstr>'BG Res'!Área_de_impresión</vt:lpstr>
      <vt:lpstr>'ER Res 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A.</cp:lastModifiedBy>
  <cp:lastPrinted>2023-04-25T14:29:14Z</cp:lastPrinted>
  <dcterms:created xsi:type="dcterms:W3CDTF">2007-11-10T03:53:45Z</dcterms:created>
  <dcterms:modified xsi:type="dcterms:W3CDTF">2023-04-27T14:44:07Z</dcterms:modified>
</cp:coreProperties>
</file>