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Marzo\"/>
    </mc:Choice>
  </mc:AlternateContent>
  <bookViews>
    <workbookView xWindow="270" yWindow="615" windowWidth="9705" windowHeight="9375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1" i="2" l="1"/>
  <c r="C75" i="2" s="1"/>
  <c r="C79" i="2" s="1"/>
  <c r="C82" i="2" s="1"/>
  <c r="C27" i="2"/>
  <c r="C18" i="2"/>
  <c r="B18" i="2"/>
  <c r="C31" i="2" l="1"/>
  <c r="C33" i="2" s="1"/>
  <c r="C34" i="2" s="1"/>
  <c r="E34" i="2" s="1"/>
  <c r="E82" i="2" l="1"/>
  <c r="B27" i="2" l="1"/>
  <c r="B71" i="2"/>
  <c r="B75" i="2" s="1"/>
  <c r="B79" i="2" s="1"/>
  <c r="B82" i="2" s="1"/>
  <c r="B31" i="2" l="1"/>
  <c r="B33" i="2" s="1"/>
  <c r="B34" i="2" s="1"/>
  <c r="D34" i="2" s="1"/>
  <c r="D82" i="2" l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<sst xmlns="http://schemas.openxmlformats.org/spreadsheetml/2006/main" count="64" uniqueCount="57">
  <si>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</si>
  <si>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</si>
  <si>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</si>
  <si>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</si>
  <si>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</si>
  <si>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</si>
  <si>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</si>
  <si>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</si>
  <si>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</si>
  <si>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</si>
  <si>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</si>
  <si>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</si>
  <si>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</si>
  <si>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</si>
  <si>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</si>
  <si>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</si>
  <si>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</si>
  <si>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</si>
  <si>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</si>
  <si>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</si>
  <si>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</si>
  <si>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</si>
  <si>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</si>
  <si>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</si>
  <si>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</si>
  <si>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</si>
  <si>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</si>
  <si>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</si>
  <si>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</si>
  <si>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</si>
  <si>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</si>
  <si>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</si>
  <si>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</si>
  <si>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</si>
  <si>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</si>
  <si>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</si>
  <si>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</si>
  <si>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</si>
  <si>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</si>
  <si>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</si>
  <si>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</si>
  <si>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</si>
  <si>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</si>
  <si>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</si>
  <si>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</si>
  <si>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</si>
  <si>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</si>
  <si>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</si>
  <si>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</si>
  <si>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</si>
  <si>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</si>
  <si>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Pérdida (Utilidad) Neta</t>
  </si>
  <si>
    <t>Utilidad del presente ejercicio</t>
  </si>
  <si>
    <t>Utilidad antes de Impuesto</t>
  </si>
  <si>
    <t>Utilidad (pérdida) de Operación</t>
  </si>
  <si>
    <t>BALANCE GENERAL AL 31 DE MARZO DE 2023 y 2022</t>
  </si>
  <si>
    <t>Estados de Resultados del 1 de enero al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</si>
</sst>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38100</xdr:rowOff>
    </xdr:from>
    <xdr:to>
      <xdr:col>0</xdr:col>
      <xdr:colOff>2076450</xdr:colOff>
      <xdr:row>57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6"/>
  <sheetViews>
    <sheetView tabSelected="1" workbookViewId="0">
      <selection activeCell="A52" sqref="A52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2023</v>
      </c>
      <c r="C7" s="2">
        <v>2022</v>
      </c>
    </row>
    <row r="8" spans="1:4" x14ac:dyDescent="0.25">
      <c r="A8" s="1" t="s">
        <v>2</v>
      </c>
      <c r="B8" s="18">
        <v>522804.9</v>
      </c>
      <c r="C8" s="18">
        <v>593240.6</v>
      </c>
      <c r="D8" s="5"/>
    </row>
    <row r="9" spans="1:4" x14ac:dyDescent="0.25">
      <c r="A9" s="1" t="s">
        <v>40</v>
      </c>
      <c r="B9" s="18">
        <v>6003</v>
      </c>
      <c r="C9" s="18">
        <v>8505.1</v>
      </c>
      <c r="D9" s="5"/>
    </row>
    <row r="10" spans="1:4" x14ac:dyDescent="0.25">
      <c r="A10" s="1" t="s">
        <v>38</v>
      </c>
      <c r="B10" s="18">
        <v>474374.8</v>
      </c>
      <c r="C10" s="18">
        <v>445193.9</v>
      </c>
      <c r="D10" s="5"/>
    </row>
    <row r="11" spans="1:4" x14ac:dyDescent="0.25">
      <c r="A11" s="1" t="s">
        <v>4</v>
      </c>
      <c r="B11" s="18">
        <v>2719099.2</v>
      </c>
      <c r="C11" s="18">
        <v>2532767.7999999998</v>
      </c>
      <c r="D11" s="5"/>
    </row>
    <row r="12" spans="1:4" x14ac:dyDescent="0.25">
      <c r="A12" s="1" t="s">
        <v>37</v>
      </c>
      <c r="B12" s="18">
        <v>853.3</v>
      </c>
      <c r="C12" s="18">
        <v>1381.1</v>
      </c>
      <c r="D12" s="5"/>
    </row>
    <row r="13" spans="1:4" x14ac:dyDescent="0.25">
      <c r="A13" s="1" t="s">
        <v>5</v>
      </c>
      <c r="B13" s="18">
        <v>31994.3</v>
      </c>
      <c r="C13" s="18">
        <v>32007.7</v>
      </c>
      <c r="D13" s="5"/>
    </row>
    <row r="14" spans="1:4" x14ac:dyDescent="0.25">
      <c r="A14" s="1" t="s">
        <v>6</v>
      </c>
      <c r="B14" s="18">
        <v>51978.2</v>
      </c>
      <c r="C14" s="18">
        <v>71632.2</v>
      </c>
      <c r="D14" s="5"/>
    </row>
    <row r="15" spans="1:4" ht="15.75" thickBot="1" x14ac:dyDescent="0.3">
      <c r="A15" s="1" t="s">
        <v>7</v>
      </c>
      <c r="B15" s="18">
        <v>114083.1</v>
      </c>
      <c r="C15" s="18">
        <v>111867.4</v>
      </c>
      <c r="D15" s="5"/>
    </row>
    <row r="16" spans="1:4" hidden="1" x14ac:dyDescent="0.25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3921190.8000000003</v>
      </c>
      <c r="C18" s="24">
        <f>SUM(C8:C17)</f>
        <v>3796595.8000000003</v>
      </c>
      <c r="D18" s="5"/>
    </row>
    <row r="19" spans="1:5" x14ac:dyDescent="0.25">
      <c r="A19" s="11" t="s">
        <v>41</v>
      </c>
      <c r="B19" s="20">
        <v>2939596.4</v>
      </c>
      <c r="C19" s="20">
        <v>2892126</v>
      </c>
      <c r="D19" s="5"/>
    </row>
    <row r="20" spans="1:5" x14ac:dyDescent="0.25">
      <c r="A20" s="1" t="s">
        <v>35</v>
      </c>
      <c r="B20" s="18">
        <v>29259.8</v>
      </c>
      <c r="C20" s="18">
        <v>97.2</v>
      </c>
      <c r="D20" s="5"/>
    </row>
    <row r="21" spans="1:5" x14ac:dyDescent="0.25">
      <c r="A21" s="1" t="s">
        <v>11</v>
      </c>
      <c r="B21" s="18">
        <v>260232.1</v>
      </c>
      <c r="C21" s="18">
        <v>215008.9</v>
      </c>
      <c r="D21" s="5"/>
    </row>
    <row r="22" spans="1:5" hidden="1" x14ac:dyDescent="0.25">
      <c r="A22" s="1" t="s">
        <v>3</v>
      </c>
      <c r="B22" s="18"/>
      <c r="C22" s="18"/>
      <c r="D22" s="5"/>
    </row>
    <row r="23" spans="1:5" x14ac:dyDescent="0.25">
      <c r="A23" s="1" t="s">
        <v>12</v>
      </c>
      <c r="B23" s="18">
        <v>150669.5</v>
      </c>
      <c r="C23" s="18">
        <v>152831.9</v>
      </c>
      <c r="D23" s="5"/>
    </row>
    <row r="24" spans="1:5" x14ac:dyDescent="0.25">
      <c r="A24" s="1" t="s">
        <v>6</v>
      </c>
      <c r="B24" s="18">
        <v>29654.3</v>
      </c>
      <c r="C24" s="18">
        <v>31932.7</v>
      </c>
      <c r="D24" s="5"/>
    </row>
    <row r="25" spans="1:5" ht="15.75" thickBot="1" x14ac:dyDescent="0.3">
      <c r="A25" s="1" t="s">
        <v>13</v>
      </c>
      <c r="B25" s="18">
        <v>99506.5</v>
      </c>
      <c r="C25" s="18">
        <v>94865.1</v>
      </c>
      <c r="D25" s="5"/>
    </row>
    <row r="26" spans="1:5" ht="15.75" hidden="1" thickBot="1" x14ac:dyDescent="0.3">
      <c r="A26" s="10" t="s">
        <v>14</v>
      </c>
      <c r="B26" s="22"/>
      <c r="C26" s="22"/>
      <c r="D26" s="5"/>
    </row>
    <row r="27" spans="1:5" ht="15.75" thickBot="1" x14ac:dyDescent="0.3">
      <c r="A27" s="12" t="s">
        <v>15</v>
      </c>
      <c r="B27" s="24">
        <f>SUM(B19:B25)</f>
        <v>3508918.5999999996</v>
      </c>
      <c r="C27" s="19">
        <f>SUM(C19:C25)</f>
        <v>3386861.8000000003</v>
      </c>
      <c r="D27" s="5"/>
    </row>
    <row r="28" spans="1:5" x14ac:dyDescent="0.25">
      <c r="A28" s="11" t="s">
        <v>16</v>
      </c>
      <c r="B28" s="20">
        <v>204701.8</v>
      </c>
      <c r="C28" s="20">
        <v>204701.8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195393.6</v>
      </c>
      <c r="C30" s="18">
        <v>190377.8</v>
      </c>
      <c r="D30" s="5"/>
      <c r="E30" s="5"/>
    </row>
    <row r="31" spans="1:5" ht="15.75" thickBot="1" x14ac:dyDescent="0.3">
      <c r="A31" s="1" t="s">
        <v>52</v>
      </c>
      <c r="B31" s="18">
        <f>B82</f>
        <v>12176.799999999997</v>
      </c>
      <c r="C31" s="26">
        <f>C82</f>
        <v>14654.400000000005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412272.2</v>
      </c>
      <c r="C33" s="19">
        <f>SUM(C28:C32)</f>
        <v>409734</v>
      </c>
      <c r="D33" s="5"/>
    </row>
    <row r="34" spans="1:884" ht="15.75" thickBot="1" x14ac:dyDescent="0.3">
      <c r="A34" s="12" t="s">
        <v>20</v>
      </c>
      <c r="B34" s="24">
        <f>B33+B27</f>
        <v>3921190.8</v>
      </c>
      <c r="C34" s="19">
        <f>C27+C33</f>
        <v>3796595.8000000003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ht="15.75" x14ac:dyDescent="0.25">
      <c r="A59" s="8" t="s">
        <v>43</v>
      </c>
      <c r="B59" s="9"/>
      <c r="C59" s="9"/>
      <c r="D59" s="5"/>
    </row>
    <row r="60" spans="1:884" ht="15.75" x14ac:dyDescent="0.25">
      <c r="A60" s="8" t="s">
        <v>56</v>
      </c>
      <c r="B60" s="9"/>
      <c r="C60" s="9"/>
      <c r="D60" s="5"/>
    </row>
    <row r="61" spans="1:884" ht="15.75" x14ac:dyDescent="0.25">
      <c r="A61" s="8" t="s">
        <v>0</v>
      </c>
      <c r="B61" s="9"/>
      <c r="C61" s="9"/>
      <c r="D61" s="5"/>
    </row>
    <row r="62" spans="1:884" x14ac:dyDescent="0.25">
      <c r="A62" s="1" t="s">
        <v>1</v>
      </c>
      <c r="B62" s="2">
        <v>2023</v>
      </c>
      <c r="C62" s="2">
        <v>2022</v>
      </c>
      <c r="D62" s="5"/>
    </row>
    <row r="63" spans="1:884" x14ac:dyDescent="0.25">
      <c r="A63" s="1" t="s">
        <v>21</v>
      </c>
      <c r="B63" s="17">
        <v>63872.9</v>
      </c>
      <c r="C63" s="17">
        <v>57900.800000000003</v>
      </c>
      <c r="D63" s="5"/>
    </row>
    <row r="64" spans="1:884" x14ac:dyDescent="0.25">
      <c r="A64" s="1" t="s">
        <v>42</v>
      </c>
      <c r="B64" s="18">
        <v>1725.1</v>
      </c>
      <c r="C64" s="18">
        <v>1700.2</v>
      </c>
      <c r="D64" s="5"/>
    </row>
    <row r="65" spans="1:4" x14ac:dyDescent="0.25">
      <c r="A65" s="1" t="s">
        <v>22</v>
      </c>
      <c r="B65" s="18">
        <v>9736.4</v>
      </c>
      <c r="C65" s="18">
        <v>7501.5</v>
      </c>
      <c r="D65" s="5"/>
    </row>
    <row r="66" spans="1:4" x14ac:dyDescent="0.25">
      <c r="A66" s="1" t="s">
        <v>36</v>
      </c>
      <c r="B66" s="18">
        <v>2093.3000000000002</v>
      </c>
      <c r="C66" s="18">
        <v>656.9</v>
      </c>
      <c r="D66" s="5"/>
    </row>
    <row r="67" spans="1:4" x14ac:dyDescent="0.25">
      <c r="A67" s="1" t="s">
        <v>23</v>
      </c>
      <c r="B67" s="18">
        <v>384.6</v>
      </c>
      <c r="C67" s="18">
        <v>363.5</v>
      </c>
      <c r="D67" s="5"/>
    </row>
    <row r="68" spans="1:4" x14ac:dyDescent="0.25">
      <c r="A68" s="1" t="s">
        <v>24</v>
      </c>
      <c r="B68" s="18">
        <v>4173.3999999999996</v>
      </c>
      <c r="C68" s="18">
        <v>4892.6000000000004</v>
      </c>
      <c r="D68" s="5"/>
    </row>
    <row r="69" spans="1:4" x14ac:dyDescent="0.25">
      <c r="A69" s="3" t="s">
        <v>25</v>
      </c>
      <c r="B69" s="4">
        <v>24469</v>
      </c>
      <c r="C69" s="4">
        <v>19416.400000000001</v>
      </c>
      <c r="D69" s="5"/>
    </row>
    <row r="70" spans="1:4" ht="15.75" thickBot="1" x14ac:dyDescent="0.3">
      <c r="A70" s="13" t="s">
        <v>26</v>
      </c>
      <c r="B70" s="14">
        <v>14521.1</v>
      </c>
      <c r="C70" s="14">
        <v>13490.8</v>
      </c>
      <c r="D70" s="5"/>
    </row>
    <row r="71" spans="1:4" ht="15.75" thickBot="1" x14ac:dyDescent="0.3">
      <c r="A71" s="12" t="s">
        <v>27</v>
      </c>
      <c r="B71" s="24">
        <f>SUM(B63:B68)-B69-B70</f>
        <v>42995.6</v>
      </c>
      <c r="C71" s="19">
        <f>SUM(C63:C68)-C69-C70</f>
        <v>40108.300000000003</v>
      </c>
      <c r="D71" s="5"/>
    </row>
    <row r="72" spans="1:4" x14ac:dyDescent="0.25">
      <c r="A72" s="11" t="s">
        <v>28</v>
      </c>
      <c r="B72" s="20">
        <v>16285.2</v>
      </c>
      <c r="C72" s="20">
        <v>15780.4</v>
      </c>
      <c r="D72" s="5"/>
    </row>
    <row r="73" spans="1:4" x14ac:dyDescent="0.25">
      <c r="A73" s="1" t="s">
        <v>29</v>
      </c>
      <c r="B73" s="18">
        <v>11156.8</v>
      </c>
      <c r="C73" s="18">
        <v>11240.1</v>
      </c>
      <c r="D73" s="5"/>
    </row>
    <row r="74" spans="1:4" ht="15.75" thickBot="1" x14ac:dyDescent="0.3">
      <c r="A74" s="10" t="s">
        <v>30</v>
      </c>
      <c r="B74" s="21">
        <v>4230.8</v>
      </c>
      <c r="C74" s="21">
        <v>3698.1</v>
      </c>
      <c r="D74" s="5"/>
    </row>
    <row r="75" spans="1:4" ht="15.75" thickBot="1" x14ac:dyDescent="0.3">
      <c r="A75" s="12" t="s">
        <v>54</v>
      </c>
      <c r="B75" s="24">
        <f>B71-SUM(B72:B74)</f>
        <v>11322.8</v>
      </c>
      <c r="C75" s="19">
        <f>C71-SUM(C72:C74)</f>
        <v>9389.7000000000044</v>
      </c>
      <c r="D75" s="5"/>
    </row>
    <row r="76" spans="1:4" x14ac:dyDescent="0.25">
      <c r="A76" s="11" t="s">
        <v>31</v>
      </c>
      <c r="B76" s="20">
        <v>5548.8</v>
      </c>
      <c r="C76" s="20">
        <v>11546.7</v>
      </c>
      <c r="D76" s="5"/>
    </row>
    <row r="77" spans="1:4" ht="15.75" thickBot="1" x14ac:dyDescent="0.3">
      <c r="A77" s="1" t="s">
        <v>32</v>
      </c>
      <c r="B77" s="4">
        <v>-276.89999999999998</v>
      </c>
      <c r="C77" s="4">
        <v>-145.69999999999999</v>
      </c>
      <c r="D77" s="5"/>
    </row>
    <row r="78" spans="1:4" hidden="1" x14ac:dyDescent="0.25">
      <c r="A78" s="10" t="s">
        <v>33</v>
      </c>
      <c r="B78" s="22"/>
      <c r="C78" s="22"/>
      <c r="D78" s="5"/>
    </row>
    <row r="79" spans="1:4" ht="15.75" thickBot="1" x14ac:dyDescent="0.3">
      <c r="A79" s="12" t="s">
        <v>53</v>
      </c>
      <c r="B79" s="24">
        <f>SUM(B75:B77)</f>
        <v>16594.699999999997</v>
      </c>
      <c r="C79" s="19">
        <f>SUM(C75:C77)</f>
        <v>20790.700000000004</v>
      </c>
      <c r="D79" s="5"/>
    </row>
    <row r="80" spans="1:4" hidden="1" x14ac:dyDescent="0.25">
      <c r="A80" s="11" t="s">
        <v>34</v>
      </c>
      <c r="B80" s="23"/>
      <c r="C80" s="23"/>
      <c r="D80" s="5"/>
    </row>
    <row r="81" spans="1:5" ht="15.75" thickBot="1" x14ac:dyDescent="0.3">
      <c r="A81" s="10" t="s">
        <v>39</v>
      </c>
      <c r="B81" s="14">
        <v>-4417.8999999999996</v>
      </c>
      <c r="C81" s="14">
        <v>-6136.3</v>
      </c>
      <c r="D81" s="5"/>
    </row>
    <row r="82" spans="1:5" ht="15.75" thickBot="1" x14ac:dyDescent="0.3">
      <c r="A82" s="12" t="s">
        <v>51</v>
      </c>
      <c r="B82" s="24">
        <f>SUM(B79:B81)</f>
        <v>12176.799999999997</v>
      </c>
      <c r="C82" s="19">
        <f>SUM(C79:C81)</f>
        <v>14654.400000000005</v>
      </c>
      <c r="D82" s="16">
        <f>B82-B31</f>
        <v>0</v>
      </c>
      <c r="E82" s="16">
        <f>C82-C31</f>
        <v>0</v>
      </c>
    </row>
    <row r="83" spans="1:5" x14ac:dyDescent="0.25">
      <c r="A83" s="6" t="s">
        <v>44</v>
      </c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6"/>
      <c r="B88" s="6"/>
      <c r="C88" s="6"/>
    </row>
    <row r="89" spans="1:5" x14ac:dyDescent="0.25">
      <c r="A89" s="6" t="s">
        <v>45</v>
      </c>
      <c r="B89" s="6"/>
      <c r="C89" s="6"/>
    </row>
    <row r="90" spans="1:5" x14ac:dyDescent="0.25">
      <c r="A90" s="6" t="s">
        <v>49</v>
      </c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6"/>
      <c r="B94" s="6"/>
      <c r="C94" s="6"/>
    </row>
    <row r="95" spans="1:5" x14ac:dyDescent="0.25">
      <c r="A95" s="15" t="s">
        <v>50</v>
      </c>
      <c r="B95" s="6"/>
      <c r="C95" s="6"/>
    </row>
    <row r="96" spans="1:5" x14ac:dyDescent="0.25">
      <c r="A96" s="6" t="s">
        <v>48</v>
      </c>
      <c r="B96" s="6"/>
      <c r="C96" s="6"/>
    </row>
  </sheetData>
  <printOptions horizontalCentered="1"/>
  <pageMargins left="0.78740157480314965" right="0.19685039370078741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2023-04-17T17:43:06Z</cp:lastPrinted>
  <dcterms:created xsi:type="dcterms:W3CDTF">2017-01-11T17:17:53Z</dcterms:created>
  <dcterms:modified xsi:type="dcterms:W3CDTF">2023-04-17T17:43:15Z</dcterms:modified>
</cp:coreProperties>
</file>