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hali\Bolsa de Valores\2022\"/>
    </mc:Choice>
  </mc:AlternateContent>
  <bookViews>
    <workbookView xWindow="0" yWindow="0" windowWidth="20490" windowHeight="8340" activeTab="1"/>
  </bookViews>
  <sheets>
    <sheet name="BG" sheetId="1" r:id="rId1"/>
    <sheet name="ER" sheetId="2" r:id="rId2"/>
  </sheets>
  <externalReferences>
    <externalReference r:id="rId3"/>
    <externalReference r:id="rId4"/>
  </externalReferences>
  <definedNames>
    <definedName name="__123Graph_AGRAPH1" hidden="1">#REF!</definedName>
    <definedName name="_Order1" hidden="1">0</definedName>
    <definedName name="A">#REF!</definedName>
    <definedName name="AS2DocOpenMode" hidden="1">"AS2DocumentEdit"</definedName>
    <definedName name="Beg_Bal">#REF!</definedName>
    <definedName name="Data">#REF!</definedName>
    <definedName name="End_Bal">'[2]Consolidado de Act. Fijo'!#REF!</definedName>
    <definedName name="Extra_Pay">#REF!</definedName>
    <definedName name="fondop">#REF!</definedName>
    <definedName name="Full_Print">#REF!</definedName>
    <definedName name="Header_Row">ROW(#REF!)</definedName>
    <definedName name="Int">#REF!</definedName>
    <definedName name="Interest_Rate">#REF!</definedName>
    <definedName name="Last_Row">IF(Values_Entered,Header_Row+Number_of_Payments,Header_Row)</definedName>
    <definedName name="Loan_Amount">#REF!</definedName>
    <definedName name="Loan_Days">#REF!</definedName>
    <definedName name="Loan_Start">#REF!</definedName>
    <definedName name="Loan_Years">#REF!</definedName>
    <definedName name="mayo09">IF(Values_Entered,Header_Row+Number_of_Payments,Header_Row)</definedName>
    <definedName name="NOVIEMBRE_2010">IF(Values_Entered,Header_Row+Number_of_Payments,Header_Row)</definedName>
    <definedName name="Num_Pmt_Per_Year">#REF!</definedName>
    <definedName name="Number_of_Payments">MATCH(0.01,End_Bal,-1)+1</definedName>
    <definedName name="Pay_Date">'[2]Consolidado de Act. Fijo'!#REF!</definedName>
    <definedName name="Pay_Num">#REF!</definedName>
    <definedName name="Payment_Date">DATE(YEAR(Loan_Start),MONTH(Loan_Start)+Payment_Number,DAY(Loan_Start))</definedName>
    <definedName name="Princ">#REF!</definedName>
    <definedName name="Print_Area_Reset">OFFSET(Full_Print,0,0,Last_Row)</definedName>
    <definedName name="SAPBEXrevision" hidden="1">2</definedName>
    <definedName name="SAPBEXsysID" hidden="1">"BWP"</definedName>
    <definedName name="SAPBEXwbID" hidden="1">"3T2CDVFDIK4KRN9AXI7S1ZU6H"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TextRefCopyRangeCount" hidden="1">13</definedName>
    <definedName name="Total_Interest">#REF!</definedName>
    <definedName name="Total_Pay">#REF!</definedName>
    <definedName name="Total_Payment">Scheduled_Payment+Extra_Payment</definedName>
    <definedName name="Values_Entered">IF(Loan_Amount*Interest_Rate*Loan_Years*Loan_Start&gt;0,1,0)</definedName>
    <definedName name="vida_util">COUNT([2]Bancosal!$D$18:$D$200)</definedName>
    <definedName name="wrn.Aging._.and._.Trend._.Analysis." hidden="1">{#N/A,#N/A,FALSE,"Aging Summary";#N/A,#N/A,FALSE,"Ratio Analysis";#N/A,#N/A,FALSE,"Test 120 Day Accts";#N/A,#N/A,FALSE,"Tickmarks"}</definedName>
    <definedName name="wrn.ANEXOS." hidden="1">{#N/A,#N/A,FALSE,"ANEXO 6g";#N/A,#N/A,FALSE,"ANEXO 6f";#N/A,#N/A,FALSE,"ANEXO 5b";#N/A,#N/A,FALSE,"ANEXO 5a";#N/A,#N/A,FALSE,"ANEXO 6e";#N/A,#N/A,FALSE,"ANEXO 6d";#N/A,#N/A,FALSE,"ANEXO 6c";#N/A,#N/A,FALSE,"ANEXO 6b";#N/A,#N/A,FALSE,"ANEXO 6a"}</definedName>
    <definedName name="wrn.EDOS._.FIN." hidden="1">{#N/A,#N/A,FALSE,"ANEXO 7";#N/A,#N/A,FALSE,"ANEXO 7-DESG";#N/A,#N/A,FALSE,"Met Part"}</definedName>
    <definedName name="wrn.ELIMINACIONES." hidden="1">{#N/A,#N/A,FALSE,"Eliminaciones";#N/A,#N/A,FALSE,"Asientos"}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2" i="2" l="1"/>
  <c r="B24" i="2"/>
  <c r="B26" i="2" s="1"/>
  <c r="B16" i="2"/>
  <c r="B42" i="1"/>
  <c r="B36" i="1"/>
  <c r="B31" i="1"/>
  <c r="B18" i="1"/>
  <c r="B12" i="1"/>
  <c r="B27" i="2" l="1"/>
  <c r="B33" i="2" s="1"/>
  <c r="B36" i="2" s="1"/>
  <c r="B38" i="2" s="1"/>
  <c r="B42" i="2" s="1"/>
  <c r="B37" i="1"/>
  <c r="B22" i="1"/>
  <c r="B43" i="1"/>
</calcChain>
</file>

<file path=xl/sharedStrings.xml><?xml version="1.0" encoding="utf-8"?>
<sst xmlns="http://schemas.openxmlformats.org/spreadsheetml/2006/main" count="68" uniqueCount="62">
  <si>
    <t>Banco Davivienda Salvadoreño, S. A.</t>
  </si>
  <si>
    <t>Balance General</t>
  </si>
  <si>
    <t>Al 31 de mayo de 2022</t>
  </si>
  <si>
    <t>(expresados en miles de dólares de los estados unidos de américa)</t>
  </si>
  <si>
    <t>Activo</t>
  </si>
  <si>
    <t>Activos de intermediación</t>
  </si>
  <si>
    <t>Caja y bancos</t>
  </si>
  <si>
    <t>Reportos y otras operaciones bursátiles, neto</t>
  </si>
  <si>
    <t>Inversiones financieras, netas</t>
  </si>
  <si>
    <t>Cartera de préstamos, neta de reservas de saneamiento</t>
  </si>
  <si>
    <t>Otros activos</t>
  </si>
  <si>
    <t>Bienes recibidos en pago, neto de provisión por pérdida</t>
  </si>
  <si>
    <t>Inversiones accionarias</t>
  </si>
  <si>
    <t>Diversos, neto de reservas de saneamiento saneamiento</t>
  </si>
  <si>
    <t>Activo fijo</t>
  </si>
  <si>
    <t>Bienes inmuebles, muebles y otros, neto de depreciación acumulada</t>
  </si>
  <si>
    <t>Total activo</t>
  </si>
  <si>
    <t>Pasivo y patrimonio</t>
  </si>
  <si>
    <t>Pasivos de intermediación</t>
  </si>
  <si>
    <t>Depósitos de clientes</t>
  </si>
  <si>
    <t>Préstamos del Banco de Desarrollo de la Republica de El Salvador</t>
  </si>
  <si>
    <t>Préstamos de otros bancos</t>
  </si>
  <si>
    <t>Reportos y otras operaciones bursátiles</t>
  </si>
  <si>
    <t>Títulos de emisión propia</t>
  </si>
  <si>
    <t>Diversos</t>
  </si>
  <si>
    <t>Otros pasivos</t>
  </si>
  <si>
    <t>Cuentas por pagar</t>
  </si>
  <si>
    <t>Provisiones</t>
  </si>
  <si>
    <t>Total pasivo</t>
  </si>
  <si>
    <t>Patrimonio</t>
  </si>
  <si>
    <t>Capital social pagado</t>
  </si>
  <si>
    <t>Reservas de capital, resultados acumulados y patrimonio no ganado</t>
  </si>
  <si>
    <t>Total patrimonio</t>
  </si>
  <si>
    <t>Total pasivo y patrimonio</t>
  </si>
  <si>
    <t>Estado de Resultados</t>
  </si>
  <si>
    <t>Ingresos de operación:</t>
  </si>
  <si>
    <t>Intereses de préstamos</t>
  </si>
  <si>
    <t>Comisiones y otros ingresos de préstamos</t>
  </si>
  <si>
    <t>Intereses de inversión</t>
  </si>
  <si>
    <t>Utilidad  en venta de títulos valores</t>
  </si>
  <si>
    <t>Reportos y operaciones bursátiles</t>
  </si>
  <si>
    <t>Intereses sobre depósitos</t>
  </si>
  <si>
    <t xml:space="preserve">Instrumentos financieros a valor razonable </t>
  </si>
  <si>
    <t>Operaciones en moneda extranjera</t>
  </si>
  <si>
    <t>Otros servicios y contingencias</t>
  </si>
  <si>
    <t>Menos - costos de operación:</t>
  </si>
  <si>
    <t>Intereses y otros costos de depósitos</t>
  </si>
  <si>
    <t>Intereses sobre préstamos</t>
  </si>
  <si>
    <t>Intereses sobre emisión de obligaciones</t>
  </si>
  <si>
    <t>Pérdida por venta de títulos valores</t>
  </si>
  <si>
    <t>Reservas de saneamiento</t>
  </si>
  <si>
    <t>Utilidad antes de gastos</t>
  </si>
  <si>
    <t>Gastos de operación:</t>
  </si>
  <si>
    <t>De funcionarios y empleados</t>
  </si>
  <si>
    <t>Generales</t>
  </si>
  <si>
    <t>Depreciaciones y amortizaciones</t>
  </si>
  <si>
    <t>Utilidad de operación</t>
  </si>
  <si>
    <t>Dividendos</t>
  </si>
  <si>
    <t>Otros ingresos, neto</t>
  </si>
  <si>
    <t>Utilidad antes de impuestos</t>
  </si>
  <si>
    <t>Impuesto sobre la renta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</si>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</sst>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_-;"/>
    <numFmt numFmtId="165" formatCode="_ * #,##0.00_ ;_ * \-#,##0.00_ ;_ * &quot;-&quot;??_ ;_ @_ "/>
    <numFmt numFmtId="166" formatCode="_ * #,##0_ ;_ * \-#,##0_ ;_ * &quot;-&quot;??_ ;_ @_ "/>
    <numFmt numFmtId="167" formatCode="#,##0.00_-;"/>
    <numFmt numFmtId="168" formatCode="#,##0.0;\ \(#,##0.0\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5">
    <xf numFmtId="0" fontId="0" fillId="0" borderId="0" xfId="0"/>
    <xf numFmtId="166" fontId="2" fillId="0" borderId="0" xfId="1" applyNumberFormat="1" applyFont="1" applyFill="1"/>
    <xf numFmtId="0" fontId="3" fillId="0" borderId="0" xfId="0" applyFont="1" applyAlignment="1">
      <alignment horizontal="justify" vertical="center"/>
    </xf>
    <xf numFmtId="168" fontId="4" fillId="0" borderId="0" xfId="0" applyNumberFormat="1" applyFont="1" applyBorder="1" applyAlignment="1">
      <alignment horizontal="right"/>
    </xf>
    <xf numFmtId="0" fontId="4" fillId="0" borderId="0" xfId="0" applyFont="1"/>
    <xf numFmtId="0" fontId="3" fillId="0" borderId="1" xfId="0" applyFont="1" applyBorder="1" applyAlignment="1">
      <alignment horizontal="justify" vertic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0" fontId="3" fillId="0" borderId="0" xfId="0" applyFont="1"/>
    <xf numFmtId="0" fontId="4" fillId="0" borderId="0" xfId="0" applyFont="1" applyAlignment="1"/>
    <xf numFmtId="168" fontId="4" fillId="0" borderId="2" xfId="0" applyNumberFormat="1" applyFont="1" applyBorder="1" applyAlignment="1">
      <alignment horizontal="right"/>
    </xf>
    <xf numFmtId="168" fontId="4" fillId="0" borderId="0" xfId="0" applyNumberFormat="1" applyFont="1" applyFill="1" applyBorder="1" applyAlignment="1">
      <alignment horizontal="right"/>
    </xf>
    <xf numFmtId="168" fontId="4" fillId="0" borderId="1" xfId="0" applyNumberFormat="1" applyFont="1" applyFill="1" applyBorder="1" applyAlignment="1">
      <alignment horizontal="right"/>
    </xf>
    <xf numFmtId="168" fontId="4" fillId="0" borderId="2" xfId="0" applyNumberFormat="1" applyFont="1" applyFill="1" applyBorder="1" applyAlignment="1">
      <alignment horizontal="right"/>
    </xf>
    <xf numFmtId="168" fontId="4" fillId="0" borderId="1" xfId="0" applyNumberFormat="1" applyFont="1" applyBorder="1" applyAlignment="1">
      <alignment horizontal="right"/>
    </xf>
    <xf numFmtId="168" fontId="1" fillId="0" borderId="0" xfId="0" applyNumberFormat="1" applyFont="1" applyBorder="1" applyAlignment="1">
      <alignment horizontal="right"/>
    </xf>
    <xf numFmtId="168" fontId="4" fillId="0" borderId="4" xfId="0" applyNumberFormat="1" applyFont="1" applyBorder="1" applyAlignment="1">
      <alignment horizontal="right"/>
    </xf>
    <xf numFmtId="168" fontId="5" fillId="0" borderId="0" xfId="0" applyNumberFormat="1" applyFont="1" applyBorder="1" applyAlignment="1">
      <alignment horizontal="right"/>
    </xf>
    <xf numFmtId="168" fontId="6" fillId="0" borderId="0" xfId="0" applyNumberFormat="1" applyFont="1" applyBorder="1" applyAlignment="1">
      <alignment horizontal="right"/>
    </xf>
    <xf numFmtId="0" fontId="4" fillId="0" borderId="0" xfId="0" applyFont="1" applyAlignment="1">
      <alignment wrapText="1"/>
    </xf>
    <xf numFmtId="164" fontId="4" fillId="0" borderId="0" xfId="0" applyNumberFormat="1" applyFont="1" applyFill="1" applyAlignment="1">
      <alignment horizontal="right"/>
    </xf>
    <xf numFmtId="0" fontId="4" fillId="0" borderId="0" xfId="0" applyFont="1" applyFill="1"/>
    <xf numFmtId="164" fontId="4" fillId="0" borderId="1" xfId="0" applyNumberFormat="1" applyFont="1" applyFill="1" applyBorder="1" applyAlignment="1">
      <alignment horizontal="right"/>
    </xf>
    <xf numFmtId="1" fontId="3" fillId="0" borderId="0" xfId="0" applyNumberFormat="1" applyFont="1" applyFill="1" applyAlignment="1">
      <alignment horizontal="center"/>
    </xf>
    <xf numFmtId="0" fontId="3" fillId="0" borderId="0" xfId="0" applyFont="1" applyFill="1"/>
    <xf numFmtId="164" fontId="4" fillId="0" borderId="0" xfId="0" applyNumberFormat="1" applyFont="1" applyFill="1" applyBorder="1" applyAlignment="1">
      <alignment horizontal="right"/>
    </xf>
    <xf numFmtId="164" fontId="4" fillId="0" borderId="2" xfId="0" applyNumberFormat="1" applyFont="1" applyFill="1" applyBorder="1" applyAlignment="1">
      <alignment horizontal="right"/>
    </xf>
    <xf numFmtId="0" fontId="4" fillId="0" borderId="0" xfId="0" applyFont="1" applyFill="1" applyAlignment="1">
      <alignment wrapText="1"/>
    </xf>
    <xf numFmtId="164" fontId="4" fillId="0" borderId="0" xfId="0" applyNumberFormat="1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164" fontId="4" fillId="0" borderId="3" xfId="0" applyNumberFormat="1" applyFont="1" applyFill="1" applyBorder="1" applyAlignment="1">
      <alignment horizontal="right"/>
    </xf>
    <xf numFmtId="0" fontId="4" fillId="0" borderId="0" xfId="0" applyFont="1" applyFill="1" applyAlignment="1">
      <alignment wrapText="1"/>
    </xf>
    <xf numFmtId="167" fontId="4" fillId="0" borderId="0" xfId="0" applyNumberFormat="1" applyFont="1" applyFill="1" applyAlignment="1">
      <alignment horizontal="right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-Informe%20Financiero%20Consolidado%20marzo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66.160.14.192\info\Documents%20and%20Settings\ojuarez\Configuraci&#243;n%20local\Archivos%20temporales%20de%20Internet\Content.IE5\W9IFK5UV\Depreciaci&#242;n_Leas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FS2019"/>
      <sheetName val="BG"/>
      <sheetName val="ER"/>
      <sheetName val="HOJA DE CONSOLIDACION"/>
      <sheetName val="Nota 11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cosal"/>
      <sheetName val="Baterias de El Salv."/>
      <sheetName val="Xerox"/>
      <sheetName val="Consolidado de Act. Fijo"/>
      <sheetName val="Clasif_Act."/>
      <sheetName val="Giro_Emp."/>
      <sheetName val="2006"/>
    </sheetNames>
    <sheetDataSet>
      <sheetData sheetId="0">
        <row r="18">
          <cell r="D18">
            <v>47</v>
          </cell>
        </row>
        <row r="19">
          <cell r="D19">
            <v>46</v>
          </cell>
        </row>
        <row r="20">
          <cell r="D20">
            <v>45</v>
          </cell>
        </row>
        <row r="21">
          <cell r="D21">
            <v>44</v>
          </cell>
        </row>
        <row r="22">
          <cell r="D22">
            <v>43</v>
          </cell>
        </row>
        <row r="23">
          <cell r="D23">
            <v>42</v>
          </cell>
        </row>
        <row r="24">
          <cell r="D24">
            <v>41</v>
          </cell>
        </row>
        <row r="25">
          <cell r="D25">
            <v>40</v>
          </cell>
        </row>
        <row r="26">
          <cell r="D26">
            <v>39</v>
          </cell>
        </row>
        <row r="27">
          <cell r="D27">
            <v>38</v>
          </cell>
        </row>
        <row r="28">
          <cell r="D28">
            <v>37</v>
          </cell>
        </row>
        <row r="29">
          <cell r="D29">
            <v>36</v>
          </cell>
        </row>
        <row r="30">
          <cell r="D30">
            <v>35</v>
          </cell>
        </row>
        <row r="31">
          <cell r="D31">
            <v>34</v>
          </cell>
        </row>
        <row r="32">
          <cell r="D32">
            <v>33</v>
          </cell>
        </row>
        <row r="33">
          <cell r="D33">
            <v>32</v>
          </cell>
        </row>
        <row r="34">
          <cell r="D34">
            <v>31</v>
          </cell>
        </row>
        <row r="35">
          <cell r="D35">
            <v>30</v>
          </cell>
        </row>
        <row r="36">
          <cell r="D36">
            <v>29</v>
          </cell>
        </row>
        <row r="37">
          <cell r="D37">
            <v>28</v>
          </cell>
        </row>
        <row r="38">
          <cell r="D38">
            <v>27</v>
          </cell>
        </row>
        <row r="39">
          <cell r="D39">
            <v>26</v>
          </cell>
        </row>
        <row r="40">
          <cell r="D40">
            <v>25</v>
          </cell>
        </row>
        <row r="41">
          <cell r="D41">
            <v>24</v>
          </cell>
        </row>
        <row r="42">
          <cell r="D42">
            <v>23</v>
          </cell>
        </row>
        <row r="43">
          <cell r="D43">
            <v>22</v>
          </cell>
        </row>
        <row r="44">
          <cell r="D44">
            <v>21</v>
          </cell>
        </row>
        <row r="45">
          <cell r="D45">
            <v>20</v>
          </cell>
        </row>
        <row r="46">
          <cell r="D46">
            <v>19</v>
          </cell>
        </row>
        <row r="47">
          <cell r="D47">
            <v>18</v>
          </cell>
        </row>
        <row r="48">
          <cell r="D48">
            <v>17</v>
          </cell>
        </row>
        <row r="49">
          <cell r="D49">
            <v>16</v>
          </cell>
        </row>
        <row r="50">
          <cell r="D50">
            <v>15</v>
          </cell>
        </row>
        <row r="51">
          <cell r="D51">
            <v>14</v>
          </cell>
        </row>
        <row r="52">
          <cell r="D52">
            <v>13</v>
          </cell>
        </row>
        <row r="53">
          <cell r="D53" t="e">
            <v>#VALUE!</v>
          </cell>
        </row>
        <row r="54">
          <cell r="D54" t="e">
            <v>#VALUE!</v>
          </cell>
        </row>
        <row r="55">
          <cell r="D55" t="e">
            <v>#VALUE!</v>
          </cell>
        </row>
        <row r="56">
          <cell r="D56" t="e">
            <v>#VALUE!</v>
          </cell>
        </row>
        <row r="57">
          <cell r="D57" t="e">
            <v>#VALUE!</v>
          </cell>
        </row>
        <row r="58">
          <cell r="D58" t="e">
            <v>#VALUE!</v>
          </cell>
        </row>
        <row r="59">
          <cell r="D59" t="e">
            <v>#VALUE!</v>
          </cell>
        </row>
        <row r="60">
          <cell r="D60" t="e">
            <v>#VALUE!</v>
          </cell>
        </row>
        <row r="61">
          <cell r="D61" t="e">
            <v>#VALUE!</v>
          </cell>
        </row>
        <row r="62">
          <cell r="D62" t="e">
            <v>#VALUE!</v>
          </cell>
        </row>
        <row r="63">
          <cell r="D63" t="e">
            <v>#VALUE!</v>
          </cell>
        </row>
        <row r="64">
          <cell r="D64" t="e">
            <v>#VALUE!</v>
          </cell>
        </row>
        <row r="65">
          <cell r="D65" t="e">
            <v>#VALUE!</v>
          </cell>
        </row>
        <row r="66">
          <cell r="D66" t="e">
            <v>#VALUE!</v>
          </cell>
        </row>
        <row r="67">
          <cell r="D67" t="e">
            <v>#VALUE!</v>
          </cell>
        </row>
        <row r="68">
          <cell r="D68" t="e">
            <v>#VALUE!</v>
          </cell>
        </row>
        <row r="69">
          <cell r="D69" t="e">
            <v>#VALUE!</v>
          </cell>
        </row>
        <row r="70">
          <cell r="D70" t="e">
            <v>#VALUE!</v>
          </cell>
        </row>
        <row r="71">
          <cell r="D71" t="e">
            <v>#VALUE!</v>
          </cell>
        </row>
        <row r="72">
          <cell r="D72" t="e">
            <v>#VALUE!</v>
          </cell>
        </row>
        <row r="73">
          <cell r="D73" t="e">
            <v>#VALUE!</v>
          </cell>
        </row>
        <row r="74">
          <cell r="D74" t="e">
            <v>#VALUE!</v>
          </cell>
        </row>
        <row r="75">
          <cell r="D75" t="e">
            <v>#VALUE!</v>
          </cell>
        </row>
        <row r="76">
          <cell r="D76" t="e">
            <v>#VALUE!</v>
          </cell>
        </row>
        <row r="77">
          <cell r="D77" t="e">
            <v>#VALUE!</v>
          </cell>
        </row>
        <row r="78">
          <cell r="D78" t="e">
            <v>#VALUE!</v>
          </cell>
        </row>
        <row r="79">
          <cell r="D79" t="e">
            <v>#VALUE!</v>
          </cell>
        </row>
        <row r="80">
          <cell r="D80" t="e">
            <v>#VALUE!</v>
          </cell>
        </row>
        <row r="81">
          <cell r="D81" t="e">
            <v>#VALUE!</v>
          </cell>
        </row>
        <row r="82">
          <cell r="D82" t="e">
            <v>#VALUE!</v>
          </cell>
        </row>
        <row r="83">
          <cell r="D83" t="e">
            <v>#VALUE!</v>
          </cell>
        </row>
        <row r="84">
          <cell r="D84" t="e">
            <v>#VALUE!</v>
          </cell>
        </row>
        <row r="85">
          <cell r="D85" t="e">
            <v>#VALUE!</v>
          </cell>
        </row>
        <row r="86">
          <cell r="D86" t="e">
            <v>#VALUE!</v>
          </cell>
        </row>
        <row r="87">
          <cell r="D87" t="e">
            <v>#VALUE!</v>
          </cell>
        </row>
        <row r="88">
          <cell r="D88" t="e">
            <v>#VALUE!</v>
          </cell>
        </row>
        <row r="89">
          <cell r="D89" t="e">
            <v>#VALUE!</v>
          </cell>
        </row>
        <row r="90">
          <cell r="D90" t="e">
            <v>#VALUE!</v>
          </cell>
        </row>
        <row r="91">
          <cell r="D91" t="e">
            <v>#VALUE!</v>
          </cell>
        </row>
        <row r="92">
          <cell r="D92" t="e">
            <v>#VALUE!</v>
          </cell>
        </row>
        <row r="93">
          <cell r="D93" t="e">
            <v>#VALUE!</v>
          </cell>
        </row>
        <row r="94">
          <cell r="D94" t="e">
            <v>#VALUE!</v>
          </cell>
        </row>
        <row r="95">
          <cell r="D95" t="e">
            <v>#VALUE!</v>
          </cell>
        </row>
        <row r="96">
          <cell r="D96" t="e">
            <v>#VALUE!</v>
          </cell>
        </row>
        <row r="97">
          <cell r="D97" t="e">
            <v>#VALUE!</v>
          </cell>
        </row>
        <row r="98">
          <cell r="D98" t="e">
            <v>#VALUE!</v>
          </cell>
        </row>
        <row r="99">
          <cell r="D99" t="e">
            <v>#VALUE!</v>
          </cell>
        </row>
        <row r="100">
          <cell r="D100" t="e">
            <v>#VALUE!</v>
          </cell>
        </row>
        <row r="101">
          <cell r="D101" t="e">
            <v>#VALUE!</v>
          </cell>
        </row>
        <row r="102">
          <cell r="D102" t="e">
            <v>#VALUE!</v>
          </cell>
        </row>
        <row r="103">
          <cell r="D103" t="e">
            <v>#VALUE!</v>
          </cell>
        </row>
        <row r="104">
          <cell r="D104" t="e">
            <v>#VALUE!</v>
          </cell>
        </row>
        <row r="105">
          <cell r="D105" t="e">
            <v>#VALUE!</v>
          </cell>
        </row>
        <row r="106">
          <cell r="D106" t="e">
            <v>#VALUE!</v>
          </cell>
        </row>
        <row r="107">
          <cell r="D107" t="e">
            <v>#VALUE!</v>
          </cell>
        </row>
        <row r="108">
          <cell r="D108" t="e">
            <v>#VALUE!</v>
          </cell>
        </row>
        <row r="109">
          <cell r="D109" t="e">
            <v>#VALUE!</v>
          </cell>
        </row>
        <row r="110">
          <cell r="D110" t="e">
            <v>#VALUE!</v>
          </cell>
        </row>
        <row r="111">
          <cell r="D111" t="e">
            <v>#VALUE!</v>
          </cell>
        </row>
        <row r="112">
          <cell r="D112" t="e">
            <v>#VALUE!</v>
          </cell>
        </row>
        <row r="113">
          <cell r="D113" t="e">
            <v>#VALUE!</v>
          </cell>
        </row>
        <row r="114">
          <cell r="D114" t="e">
            <v>#VALUE!</v>
          </cell>
        </row>
        <row r="115">
          <cell r="D115" t="e">
            <v>#VALUE!</v>
          </cell>
        </row>
        <row r="116">
          <cell r="D116" t="e">
            <v>#VALUE!</v>
          </cell>
        </row>
        <row r="117">
          <cell r="D117" t="e">
            <v>#VALUE!</v>
          </cell>
        </row>
        <row r="118">
          <cell r="D118" t="e">
            <v>#VALUE!</v>
          </cell>
        </row>
        <row r="119">
          <cell r="D119" t="e">
            <v>#VALUE!</v>
          </cell>
        </row>
        <row r="120">
          <cell r="D120" t="e">
            <v>#VALUE!</v>
          </cell>
        </row>
        <row r="121">
          <cell r="D121" t="e">
            <v>#VALUE!</v>
          </cell>
        </row>
        <row r="122">
          <cell r="D122" t="e">
            <v>#VALUE!</v>
          </cell>
        </row>
        <row r="123">
          <cell r="D123" t="e">
            <v>#VALUE!</v>
          </cell>
        </row>
        <row r="124">
          <cell r="D124" t="e">
            <v>#VALUE!</v>
          </cell>
        </row>
        <row r="125">
          <cell r="D125" t="e">
            <v>#VALUE!</v>
          </cell>
        </row>
        <row r="126">
          <cell r="D126" t="e">
            <v>#VALUE!</v>
          </cell>
        </row>
        <row r="127">
          <cell r="D127" t="e">
            <v>#VALUE!</v>
          </cell>
        </row>
        <row r="128">
          <cell r="D128" t="e">
            <v>#VALUE!</v>
          </cell>
        </row>
        <row r="129">
          <cell r="D129" t="e">
            <v>#VALUE!</v>
          </cell>
        </row>
        <row r="130">
          <cell r="D130" t="e">
            <v>#VALUE!</v>
          </cell>
        </row>
        <row r="131">
          <cell r="D131" t="e">
            <v>#VALUE!</v>
          </cell>
        </row>
        <row r="132">
          <cell r="D132" t="e">
            <v>#VALUE!</v>
          </cell>
        </row>
        <row r="133">
          <cell r="D133" t="e">
            <v>#VALUE!</v>
          </cell>
        </row>
        <row r="134">
          <cell r="D134" t="e">
            <v>#VALUE!</v>
          </cell>
        </row>
        <row r="135">
          <cell r="D135" t="e">
            <v>#VALUE!</v>
          </cell>
        </row>
        <row r="136">
          <cell r="D136" t="e">
            <v>#VALUE!</v>
          </cell>
        </row>
        <row r="137">
          <cell r="D137" t="e">
            <v>#VALUE!</v>
          </cell>
        </row>
        <row r="138">
          <cell r="D138" t="e">
            <v>#VALUE!</v>
          </cell>
        </row>
        <row r="139">
          <cell r="D139" t="e">
            <v>#VALUE!</v>
          </cell>
        </row>
        <row r="140">
          <cell r="D140" t="e">
            <v>#VALUE!</v>
          </cell>
        </row>
        <row r="141">
          <cell r="D141" t="e">
            <v>#VALUE!</v>
          </cell>
        </row>
        <row r="142">
          <cell r="D142" t="e">
            <v>#VALUE!</v>
          </cell>
        </row>
        <row r="143">
          <cell r="D143" t="e">
            <v>#VALUE!</v>
          </cell>
        </row>
        <row r="144">
          <cell r="D144" t="e">
            <v>#VALUE!</v>
          </cell>
        </row>
        <row r="145">
          <cell r="D145" t="e">
            <v>#VALUE!</v>
          </cell>
        </row>
        <row r="146">
          <cell r="D146" t="e">
            <v>#VALUE!</v>
          </cell>
        </row>
        <row r="147">
          <cell r="D147" t="e">
            <v>#VALUE!</v>
          </cell>
        </row>
        <row r="148">
          <cell r="D148" t="e">
            <v>#VALUE!</v>
          </cell>
        </row>
        <row r="149">
          <cell r="D149" t="e">
            <v>#VALUE!</v>
          </cell>
        </row>
        <row r="150">
          <cell r="D150" t="e">
            <v>#VALUE!</v>
          </cell>
        </row>
        <row r="151">
          <cell r="D151" t="e">
            <v>#VALUE!</v>
          </cell>
        </row>
        <row r="152">
          <cell r="D152" t="e">
            <v>#VALUE!</v>
          </cell>
        </row>
        <row r="153">
          <cell r="D153" t="e">
            <v>#VALUE!</v>
          </cell>
        </row>
        <row r="154">
          <cell r="D154" t="e">
            <v>#VALUE!</v>
          </cell>
        </row>
        <row r="155">
          <cell r="D155" t="e">
            <v>#VALUE!</v>
          </cell>
        </row>
        <row r="156">
          <cell r="D156" t="e">
            <v>#VALUE!</v>
          </cell>
        </row>
        <row r="157">
          <cell r="D157" t="e">
            <v>#VALUE!</v>
          </cell>
        </row>
        <row r="158">
          <cell r="D158" t="e">
            <v>#VALUE!</v>
          </cell>
        </row>
        <row r="159">
          <cell r="D159" t="e">
            <v>#VALUE!</v>
          </cell>
        </row>
        <row r="160">
          <cell r="D160" t="e">
            <v>#VALUE!</v>
          </cell>
        </row>
        <row r="161">
          <cell r="D161" t="e">
            <v>#VALUE!</v>
          </cell>
        </row>
        <row r="162">
          <cell r="D162" t="e">
            <v>#VALUE!</v>
          </cell>
        </row>
        <row r="163">
          <cell r="D163" t="e">
            <v>#VALUE!</v>
          </cell>
        </row>
        <row r="164">
          <cell r="D164" t="e">
            <v>#VALUE!</v>
          </cell>
        </row>
        <row r="165">
          <cell r="D165" t="e">
            <v>#VALUE!</v>
          </cell>
        </row>
        <row r="166">
          <cell r="D166" t="e">
            <v>#VALUE!</v>
          </cell>
        </row>
        <row r="167">
          <cell r="D167" t="e">
            <v>#VALUE!</v>
          </cell>
        </row>
        <row r="168">
          <cell r="D168" t="e">
            <v>#VALUE!</v>
          </cell>
        </row>
        <row r="169">
          <cell r="D169" t="e">
            <v>#VALUE!</v>
          </cell>
        </row>
        <row r="170">
          <cell r="D170" t="e">
            <v>#VALUE!</v>
          </cell>
        </row>
        <row r="171">
          <cell r="D171" t="e">
            <v>#VALUE!</v>
          </cell>
        </row>
        <row r="172">
          <cell r="D172" t="e">
            <v>#VALUE!</v>
          </cell>
        </row>
        <row r="173">
          <cell r="D173" t="e">
            <v>#VALUE!</v>
          </cell>
        </row>
        <row r="174">
          <cell r="D174" t="e">
            <v>#VALUE!</v>
          </cell>
        </row>
        <row r="175">
          <cell r="D175" t="e">
            <v>#VALUE!</v>
          </cell>
        </row>
        <row r="176">
          <cell r="D176" t="e">
            <v>#VALUE!</v>
          </cell>
        </row>
        <row r="177">
          <cell r="D177" t="e">
            <v>#VALUE!</v>
          </cell>
        </row>
        <row r="178">
          <cell r="D178" t="e">
            <v>#VALUE!</v>
          </cell>
        </row>
        <row r="179">
          <cell r="D179" t="e">
            <v>#VALUE!</v>
          </cell>
        </row>
        <row r="180">
          <cell r="D180" t="e">
            <v>#VALUE!</v>
          </cell>
        </row>
        <row r="181">
          <cell r="D181" t="e">
            <v>#VALUE!</v>
          </cell>
        </row>
        <row r="182">
          <cell r="D182" t="e">
            <v>#VALUE!</v>
          </cell>
        </row>
        <row r="183">
          <cell r="D183" t="e">
            <v>#VALUE!</v>
          </cell>
        </row>
        <row r="184">
          <cell r="D184" t="e">
            <v>#VALUE!</v>
          </cell>
        </row>
        <row r="185">
          <cell r="D185" t="e">
            <v>#VALUE!</v>
          </cell>
        </row>
        <row r="186">
          <cell r="D186" t="e">
            <v>#VALUE!</v>
          </cell>
        </row>
        <row r="187">
          <cell r="D187" t="e">
            <v>#VALUE!</v>
          </cell>
        </row>
        <row r="188">
          <cell r="D188" t="e">
            <v>#VALUE!</v>
          </cell>
        </row>
        <row r="189">
          <cell r="D189" t="e">
            <v>#VALUE!</v>
          </cell>
        </row>
        <row r="190">
          <cell r="D190" t="e">
            <v>#VALUE!</v>
          </cell>
        </row>
        <row r="191">
          <cell r="D191" t="e">
            <v>#VALUE!</v>
          </cell>
        </row>
        <row r="192">
          <cell r="D192" t="e">
            <v>#VALUE!</v>
          </cell>
        </row>
        <row r="193">
          <cell r="D193" t="e">
            <v>#VALUE!</v>
          </cell>
        </row>
        <row r="194">
          <cell r="D194" t="e">
            <v>#VALUE!</v>
          </cell>
        </row>
        <row r="195">
          <cell r="D195" t="e">
            <v>#VALUE!</v>
          </cell>
        </row>
        <row r="196">
          <cell r="D196" t="e">
            <v>#VALUE!</v>
          </cell>
        </row>
        <row r="197">
          <cell r="D197" t="e">
            <v>#VALUE!</v>
          </cell>
        </row>
        <row r="198">
          <cell r="D198" t="e">
            <v>#VALUE!</v>
          </cell>
        </row>
        <row r="199">
          <cell r="D199" t="e">
            <v>#VALUE!</v>
          </cell>
        </row>
        <row r="200">
          <cell r="D200" t="e">
            <v>#VALUE!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44"/>
  <sheetViews>
    <sheetView showGridLines="0" zoomScaleNormal="100" zoomScaleSheetLayoutView="110" workbookViewId="0">
      <selection activeCell="A3" activeCellId="1" sqref="A3 A3"/>
    </sheetView>
  </sheetViews>
  <sheetFormatPr baseColWidth="10" defaultColWidth="2.5703125" defaultRowHeight="12.75" x14ac:dyDescent="0.2"/>
  <cols>
    <col min="1" max="1" width="63.42578125" style="21" customWidth="1"/>
    <col min="2" max="2" width="24.140625" style="20" customWidth="1"/>
    <col min="3" max="16384" width="2.5703125" style="21"/>
  </cols>
  <sheetData>
    <row r="1" spans="1:2" x14ac:dyDescent="0.2">
      <c r="A1" s="2" t="s">
        <v>0</v>
      </c>
    </row>
    <row r="2" spans="1:2" x14ac:dyDescent="0.2">
      <c r="A2" s="2" t="s">
        <v>1</v>
      </c>
    </row>
    <row r="3" spans="1:2" x14ac:dyDescent="0.2">
      <c r="A3" s="2" t="s">
        <v>2</v>
      </c>
    </row>
    <row r="4" spans="1:2" x14ac:dyDescent="0.2">
      <c r="A4" s="5" t="s">
        <v>3</v>
      </c>
      <c r="B4" s="22"/>
    </row>
    <row r="5" spans="1:2" x14ac:dyDescent="0.2">
      <c r="B5" s="23"/>
    </row>
    <row r="6" spans="1:2" x14ac:dyDescent="0.2">
      <c r="A6" s="24" t="s">
        <v>4</v>
      </c>
    </row>
    <row r="7" spans="1:2" x14ac:dyDescent="0.2">
      <c r="A7" s="24" t="s">
        <v>5</v>
      </c>
    </row>
    <row r="8" spans="1:2" x14ac:dyDescent="0.2">
      <c r="A8" s="21" t="s">
        <v>6</v>
      </c>
      <c r="B8" s="25">
        <v>370796</v>
      </c>
    </row>
    <row r="9" spans="1:2" x14ac:dyDescent="0.2">
      <c r="A9" s="21" t="s">
        <v>7</v>
      </c>
      <c r="B9" s="25">
        <v>0</v>
      </c>
    </row>
    <row r="10" spans="1:2" x14ac:dyDescent="0.2">
      <c r="A10" s="21" t="s">
        <v>8</v>
      </c>
      <c r="B10" s="25">
        <v>327422.90000000002</v>
      </c>
    </row>
    <row r="11" spans="1:2" x14ac:dyDescent="0.2">
      <c r="A11" s="21" t="s">
        <v>9</v>
      </c>
      <c r="B11" s="22">
        <v>2075427.3</v>
      </c>
    </row>
    <row r="12" spans="1:2" x14ac:dyDescent="0.2">
      <c r="B12" s="26">
        <f>SUM(B8:B11)</f>
        <v>2773646.2</v>
      </c>
    </row>
    <row r="13" spans="1:2" x14ac:dyDescent="0.2">
      <c r="A13" s="24" t="s">
        <v>10</v>
      </c>
    </row>
    <row r="14" spans="1:2" x14ac:dyDescent="0.2">
      <c r="A14" s="21" t="s">
        <v>11</v>
      </c>
      <c r="B14" s="25">
        <v>3265.8</v>
      </c>
    </row>
    <row r="15" spans="1:2" x14ac:dyDescent="0.2">
      <c r="A15" s="21" t="s">
        <v>12</v>
      </c>
      <c r="B15" s="25">
        <v>6366.2</v>
      </c>
    </row>
    <row r="16" spans="1:2" x14ac:dyDescent="0.2">
      <c r="A16" s="27" t="s">
        <v>13</v>
      </c>
      <c r="B16" s="28">
        <v>47791.7</v>
      </c>
    </row>
    <row r="17" spans="1:2" ht="13.5" customHeight="1" x14ac:dyDescent="0.2">
      <c r="A17" s="27"/>
      <c r="B17" s="29"/>
    </row>
    <row r="18" spans="1:2" x14ac:dyDescent="0.2">
      <c r="B18" s="26">
        <f>SUM(B14:B16)</f>
        <v>57423.7</v>
      </c>
    </row>
    <row r="19" spans="1:2" x14ac:dyDescent="0.2">
      <c r="A19" s="24" t="s">
        <v>14</v>
      </c>
      <c r="B19" s="25"/>
    </row>
    <row r="20" spans="1:2" x14ac:dyDescent="0.2">
      <c r="A20" s="27" t="s">
        <v>15</v>
      </c>
      <c r="B20" s="30">
        <v>43263</v>
      </c>
    </row>
    <row r="21" spans="1:2" x14ac:dyDescent="0.2">
      <c r="A21" s="27"/>
      <c r="B21" s="31"/>
    </row>
    <row r="22" spans="1:2" ht="13.5" thickBot="1" x14ac:dyDescent="0.25">
      <c r="A22" s="21" t="s">
        <v>16</v>
      </c>
      <c r="B22" s="32">
        <f>B12+B18+B20</f>
        <v>2874332.9000000004</v>
      </c>
    </row>
    <row r="23" spans="1:2" ht="13.5" thickTop="1" x14ac:dyDescent="0.2">
      <c r="A23" s="24" t="s">
        <v>17</v>
      </c>
      <c r="B23" s="25"/>
    </row>
    <row r="24" spans="1:2" x14ac:dyDescent="0.2">
      <c r="A24" s="24" t="s">
        <v>18</v>
      </c>
    </row>
    <row r="25" spans="1:2" x14ac:dyDescent="0.2">
      <c r="A25" s="21" t="s">
        <v>19</v>
      </c>
      <c r="B25" s="25">
        <v>2068375.8</v>
      </c>
    </row>
    <row r="26" spans="1:2" x14ac:dyDescent="0.2">
      <c r="A26" s="33" t="s">
        <v>20</v>
      </c>
      <c r="B26" s="25">
        <v>6097.5</v>
      </c>
    </row>
    <row r="27" spans="1:2" x14ac:dyDescent="0.2">
      <c r="A27" s="21" t="s">
        <v>21</v>
      </c>
      <c r="B27" s="25">
        <v>208665.1</v>
      </c>
    </row>
    <row r="28" spans="1:2" x14ac:dyDescent="0.2">
      <c r="A28" s="21" t="s">
        <v>22</v>
      </c>
      <c r="B28" s="25">
        <v>4300</v>
      </c>
    </row>
    <row r="29" spans="1:2" x14ac:dyDescent="0.2">
      <c r="A29" s="21" t="s">
        <v>23</v>
      </c>
      <c r="B29" s="25">
        <v>201693.8</v>
      </c>
    </row>
    <row r="30" spans="1:2" x14ac:dyDescent="0.2">
      <c r="A30" s="21" t="s">
        <v>24</v>
      </c>
      <c r="B30" s="22">
        <v>13194.3</v>
      </c>
    </row>
    <row r="31" spans="1:2" x14ac:dyDescent="0.2">
      <c r="A31" s="1"/>
      <c r="B31" s="26">
        <f>SUM(B25:B30)</f>
        <v>2502326.4999999995</v>
      </c>
    </row>
    <row r="32" spans="1:2" x14ac:dyDescent="0.2">
      <c r="A32" s="24" t="s">
        <v>25</v>
      </c>
      <c r="B32" s="34"/>
    </row>
    <row r="33" spans="1:2" x14ac:dyDescent="0.2">
      <c r="A33" s="21" t="s">
        <v>26</v>
      </c>
      <c r="B33" s="25">
        <v>28431.9</v>
      </c>
    </row>
    <row r="34" spans="1:2" x14ac:dyDescent="0.2">
      <c r="A34" s="21" t="s">
        <v>27</v>
      </c>
      <c r="B34" s="25">
        <v>6802.6</v>
      </c>
    </row>
    <row r="35" spans="1:2" x14ac:dyDescent="0.2">
      <c r="A35" s="21" t="s">
        <v>24</v>
      </c>
      <c r="B35" s="22">
        <v>18474</v>
      </c>
    </row>
    <row r="36" spans="1:2" x14ac:dyDescent="0.2">
      <c r="B36" s="26">
        <f>SUM(B33:B35)</f>
        <v>53708.5</v>
      </c>
    </row>
    <row r="37" spans="1:2" x14ac:dyDescent="0.2">
      <c r="A37" s="21" t="s">
        <v>28</v>
      </c>
      <c r="B37" s="26">
        <f>B36+B31</f>
        <v>2556034.9999999995</v>
      </c>
    </row>
    <row r="38" spans="1:2" x14ac:dyDescent="0.2">
      <c r="A38" s="24" t="s">
        <v>29</v>
      </c>
    </row>
    <row r="39" spans="1:2" x14ac:dyDescent="0.2">
      <c r="A39" s="21" t="s">
        <v>30</v>
      </c>
      <c r="B39" s="25">
        <v>150000</v>
      </c>
    </row>
    <row r="40" spans="1:2" x14ac:dyDescent="0.2">
      <c r="A40" s="27" t="s">
        <v>31</v>
      </c>
      <c r="B40" s="30">
        <v>168297.9</v>
      </c>
    </row>
    <row r="41" spans="1:2" x14ac:dyDescent="0.2">
      <c r="A41" s="27"/>
      <c r="B41" s="31"/>
    </row>
    <row r="42" spans="1:2" x14ac:dyDescent="0.2">
      <c r="A42" s="21" t="s">
        <v>32</v>
      </c>
      <c r="B42" s="22">
        <f>SUM(B39:B41)</f>
        <v>318297.90000000002</v>
      </c>
    </row>
    <row r="43" spans="1:2" ht="13.5" thickBot="1" x14ac:dyDescent="0.25">
      <c r="A43" s="21" t="s">
        <v>33</v>
      </c>
      <c r="B43" s="32">
        <f>B42+B37</f>
        <v>2874332.8999999994</v>
      </c>
    </row>
    <row r="44" spans="1:2" ht="13.5" thickTop="1" x14ac:dyDescent="0.2"/>
  </sheetData>
  <mergeCells count="6">
    <mergeCell ref="A16:A17"/>
    <mergeCell ref="B16:B17"/>
    <mergeCell ref="A20:A21"/>
    <mergeCell ref="B20:B21"/>
    <mergeCell ref="A40:A41"/>
    <mergeCell ref="B40:B41"/>
  </mergeCells>
  <pageMargins left="0.55208333333333337" right="0.39370078740157483" top="0.72916666666666663" bottom="0.78740157480314965" header="0.15625" footer="0.31496062992125984"/>
  <pageSetup orientation="portrait" horizontalDpi="300" verticalDpi="300" r:id="rId1"/>
  <headerFooter>
    <oddHeader>&amp;C&amp;"Algerian,Normal"&amp;14Banco CONSOLIDADO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44"/>
  <sheetViews>
    <sheetView showGridLines="0" tabSelected="1" zoomScaleNormal="100" zoomScaleSheetLayoutView="120" workbookViewId="0">
      <selection activeCell="B9" sqref="B9"/>
    </sheetView>
  </sheetViews>
  <sheetFormatPr baseColWidth="10" defaultColWidth="2.42578125" defaultRowHeight="12.75" x14ac:dyDescent="0.2"/>
  <cols>
    <col min="1" max="1" width="63.42578125" style="4" customWidth="1"/>
    <col min="2" max="2" width="27.28515625" style="3" customWidth="1"/>
    <col min="3" max="5" width="2.42578125" style="4"/>
    <col min="6" max="6" width="13.42578125" style="4" customWidth="1"/>
    <col min="7" max="16384" width="2.42578125" style="4"/>
  </cols>
  <sheetData>
    <row r="1" spans="1:2" x14ac:dyDescent="0.2">
      <c r="A1" s="2" t="s">
        <v>0</v>
      </c>
    </row>
    <row r="2" spans="1:2" x14ac:dyDescent="0.2">
      <c r="A2" s="2" t="s">
        <v>34</v>
      </c>
    </row>
    <row r="3" spans="1:2" x14ac:dyDescent="0.2">
      <c r="A3" s="2" t="s">
        <v>2</v>
      </c>
    </row>
    <row r="4" spans="1:2" x14ac:dyDescent="0.2">
      <c r="A4" s="5" t="s">
        <v>3</v>
      </c>
      <c r="B4" s="6"/>
    </row>
    <row r="5" spans="1:2" x14ac:dyDescent="0.2">
      <c r="A5" s="2"/>
      <c r="B5" s="7"/>
    </row>
    <row r="6" spans="1:2" x14ac:dyDescent="0.2">
      <c r="A6" s="8" t="s">
        <v>35</v>
      </c>
    </row>
    <row r="7" spans="1:2" x14ac:dyDescent="0.2">
      <c r="A7" s="4" t="s">
        <v>36</v>
      </c>
      <c r="B7" s="3">
        <v>80651.399999999994</v>
      </c>
    </row>
    <row r="8" spans="1:2" x14ac:dyDescent="0.2">
      <c r="A8" s="4" t="s">
        <v>37</v>
      </c>
      <c r="B8" s="3">
        <v>8812.7000000000007</v>
      </c>
    </row>
    <row r="9" spans="1:2" x14ac:dyDescent="0.2">
      <c r="A9" s="4" t="s">
        <v>38</v>
      </c>
      <c r="B9" s="3">
        <v>8653.7999999999993</v>
      </c>
    </row>
    <row r="10" spans="1:2" x14ac:dyDescent="0.2">
      <c r="A10" s="4" t="s">
        <v>39</v>
      </c>
      <c r="B10" s="3">
        <v>0</v>
      </c>
    </row>
    <row r="11" spans="1:2" x14ac:dyDescent="0.2">
      <c r="A11" s="4" t="s">
        <v>40</v>
      </c>
      <c r="B11" s="3">
        <v>60.5</v>
      </c>
    </row>
    <row r="12" spans="1:2" x14ac:dyDescent="0.2">
      <c r="A12" s="4" t="s">
        <v>41</v>
      </c>
      <c r="B12" s="3">
        <v>282.3</v>
      </c>
    </row>
    <row r="13" spans="1:2" x14ac:dyDescent="0.2">
      <c r="A13" s="4" t="s">
        <v>42</v>
      </c>
      <c r="B13" s="3">
        <v>0</v>
      </c>
    </row>
    <row r="14" spans="1:2" x14ac:dyDescent="0.2">
      <c r="A14" s="4" t="s">
        <v>43</v>
      </c>
      <c r="B14" s="3">
        <v>800.3</v>
      </c>
    </row>
    <row r="15" spans="1:2" x14ac:dyDescent="0.2">
      <c r="A15" s="4" t="s">
        <v>44</v>
      </c>
      <c r="B15" s="3">
        <v>10273.700000000001</v>
      </c>
    </row>
    <row r="16" spans="1:2" x14ac:dyDescent="0.2">
      <c r="A16" s="9"/>
      <c r="B16" s="10">
        <f>SUM(B7:B15)</f>
        <v>109534.7</v>
      </c>
    </row>
    <row r="17" spans="1:2" x14ac:dyDescent="0.2">
      <c r="A17" s="8" t="s">
        <v>45</v>
      </c>
    </row>
    <row r="18" spans="1:2" x14ac:dyDescent="0.2">
      <c r="A18" s="4" t="s">
        <v>46</v>
      </c>
      <c r="B18" s="3">
        <v>19234.7</v>
      </c>
    </row>
    <row r="19" spans="1:2" x14ac:dyDescent="0.2">
      <c r="A19" s="4" t="s">
        <v>47</v>
      </c>
      <c r="B19" s="3">
        <v>3665.8</v>
      </c>
    </row>
    <row r="20" spans="1:2" x14ac:dyDescent="0.2">
      <c r="A20" s="4" t="s">
        <v>48</v>
      </c>
      <c r="B20" s="3">
        <v>4551.3</v>
      </c>
    </row>
    <row r="21" spans="1:2" x14ac:dyDescent="0.2">
      <c r="A21" s="4" t="s">
        <v>49</v>
      </c>
      <c r="B21" s="3">
        <v>8.8000000000000007</v>
      </c>
    </row>
    <row r="22" spans="1:2" x14ac:dyDescent="0.2">
      <c r="A22" s="4" t="s">
        <v>42</v>
      </c>
      <c r="B22" s="3">
        <v>87.8</v>
      </c>
    </row>
    <row r="23" spans="1:2" x14ac:dyDescent="0.2">
      <c r="A23" s="4" t="s">
        <v>44</v>
      </c>
      <c r="B23" s="3">
        <v>14723.1</v>
      </c>
    </row>
    <row r="24" spans="1:2" x14ac:dyDescent="0.2">
      <c r="A24" s="8"/>
      <c r="B24" s="11">
        <f>SUM(B18:B23)</f>
        <v>42271.5</v>
      </c>
    </row>
    <row r="25" spans="1:2" x14ac:dyDescent="0.2">
      <c r="A25" s="4" t="s">
        <v>50</v>
      </c>
      <c r="B25" s="12">
        <v>21271.9</v>
      </c>
    </row>
    <row r="26" spans="1:2" x14ac:dyDescent="0.2">
      <c r="B26" s="13">
        <f>SUM(B24:B25)</f>
        <v>63543.4</v>
      </c>
    </row>
    <row r="27" spans="1:2" x14ac:dyDescent="0.2">
      <c r="A27" s="8" t="s">
        <v>51</v>
      </c>
      <c r="B27" s="14">
        <f>(B16-B26)</f>
        <v>45991.299999999996</v>
      </c>
    </row>
    <row r="28" spans="1:2" x14ac:dyDescent="0.2">
      <c r="A28" s="8" t="s">
        <v>52</v>
      </c>
    </row>
    <row r="29" spans="1:2" x14ac:dyDescent="0.2">
      <c r="A29" s="4" t="s">
        <v>53</v>
      </c>
      <c r="B29" s="3">
        <v>16840.7</v>
      </c>
    </row>
    <row r="30" spans="1:2" x14ac:dyDescent="0.2">
      <c r="A30" s="4" t="s">
        <v>54</v>
      </c>
      <c r="B30" s="3">
        <v>14698.6</v>
      </c>
    </row>
    <row r="31" spans="1:2" x14ac:dyDescent="0.2">
      <c r="A31" s="4" t="s">
        <v>55</v>
      </c>
      <c r="B31" s="3">
        <v>2197.1</v>
      </c>
    </row>
    <row r="32" spans="1:2" x14ac:dyDescent="0.2">
      <c r="B32" s="14">
        <f>SUM(B29:B31)</f>
        <v>33736.400000000001</v>
      </c>
    </row>
    <row r="33" spans="1:2" x14ac:dyDescent="0.2">
      <c r="A33" s="4" t="s">
        <v>56</v>
      </c>
      <c r="B33" s="3">
        <f>(B27-B32)</f>
        <v>12254.899999999994</v>
      </c>
    </row>
    <row r="34" spans="1:2" x14ac:dyDescent="0.2">
      <c r="A34" s="4" t="s">
        <v>57</v>
      </c>
      <c r="B34" s="3">
        <v>0</v>
      </c>
    </row>
    <row r="35" spans="1:2" x14ac:dyDescent="0.2">
      <c r="A35" s="4" t="s">
        <v>58</v>
      </c>
      <c r="B35" s="3">
        <v>12225.7</v>
      </c>
    </row>
    <row r="36" spans="1:2" x14ac:dyDescent="0.2">
      <c r="A36" s="4" t="s">
        <v>59</v>
      </c>
      <c r="B36" s="15">
        <f>SUM(B33:B35)</f>
        <v>24480.599999999995</v>
      </c>
    </row>
    <row r="37" spans="1:2" x14ac:dyDescent="0.2">
      <c r="A37" s="4" t="s">
        <v>60</v>
      </c>
      <c r="B37" s="14">
        <v>-6464.4</v>
      </c>
    </row>
    <row r="38" spans="1:2" ht="13.5" thickBot="1" x14ac:dyDescent="0.25">
      <c r="A38" s="4" t="s">
        <v>61</v>
      </c>
      <c r="B38" s="16">
        <f>+B36+B37</f>
        <v>18016.199999999997</v>
      </c>
    </row>
    <row r="39" spans="1:2" ht="13.5" thickTop="1" x14ac:dyDescent="0.2">
      <c r="A39" s="8"/>
    </row>
    <row r="40" spans="1:2" x14ac:dyDescent="0.2">
      <c r="B40" s="17"/>
    </row>
    <row r="41" spans="1:2" x14ac:dyDescent="0.2">
      <c r="A41" s="8"/>
      <c r="B41" s="18"/>
    </row>
    <row r="42" spans="1:2" x14ac:dyDescent="0.2">
      <c r="A42" s="8"/>
      <c r="B42" s="18">
        <f>+B38-B40</f>
        <v>18016.199999999997</v>
      </c>
    </row>
    <row r="43" spans="1:2" x14ac:dyDescent="0.2">
      <c r="A43" s="19"/>
      <c r="B43" s="18"/>
    </row>
    <row r="44" spans="1:2" x14ac:dyDescent="0.2">
      <c r="A44" s="19"/>
      <c r="B44" s="18"/>
    </row>
  </sheetData>
  <pageMargins left="1.1811023622047245" right="0.39370078740157483" top="0.79166666666666663" bottom="0.78740157480314965" header="8.3333333333333329E-2" footer="0.31496062992125984"/>
  <pageSetup orientation="portrait" horizontalDpi="300" verticalDpi="300" r:id="rId1"/>
  <headerFooter>
    <oddHeader>&amp;C&amp;"Algerian,Normal"&amp;16Banco CONSOLIDADO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BG</vt:lpstr>
      <vt:lpstr>ER</vt:lpstr>
    </vt:vector>
  </TitlesOfParts>
  <Company>Banco Davivienda Salvadoreño,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Ashali BANOS</dc:creator>
  <cp:lastModifiedBy>Ashali BANOS</cp:lastModifiedBy>
  <dcterms:created xsi:type="dcterms:W3CDTF">2023-04-22T17:06:12Z</dcterms:created>
  <dcterms:modified xsi:type="dcterms:W3CDTF">2023-04-22T17:07:32Z</dcterms:modified>
</cp:coreProperties>
</file>