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shali\Bolsa de Valores\2022\"/>
    </mc:Choice>
  </mc:AlternateContent>
  <bookViews>
    <workbookView xWindow="-120" yWindow="-120" windowWidth="29040" windowHeight="15840" tabRatio="757"/>
  </bookViews>
  <sheets>
    <sheet name="BALANCES" sheetId="1" r:id="rId1"/>
    <sheet name="ESTADOS RESULTADO" sheetId="2" r:id="rId2"/>
    <sheet name="PATRIMONIO" sheetId="3" r:id="rId3"/>
    <sheet name="FLUJOS DE EFECTIVO" sheetId="4" r:id="rId4"/>
  </sheets>
  <externalReferences>
    <externalReference r:id="rId5"/>
  </externalReferences>
  <definedNames>
    <definedName name="__1__123Graph_AC86W_2" hidden="1">[1]WIZ!$F$19:$F$30</definedName>
    <definedName name="__10__123Graph_LBL_BC86W_2" hidden="1">[1]WIZ!$F$32:$F$43</definedName>
    <definedName name="__11__123Graph_LBL_BC86W30" hidden="1">[1]WIZ!$AE$32:$AE$43</definedName>
    <definedName name="__12__123Graph_LBL_BC86W90" hidden="1">[1]WIZ!$AF$32:$AF$43</definedName>
    <definedName name="__123Graph_AC86W2CE" hidden="1">[1]WIZ!$G$19:$G$30</definedName>
    <definedName name="__123Graph_AC86W2ROLL" hidden="1">[1]WIZ!$F$19:$F$30</definedName>
    <definedName name="__123Graph_AC86W3CE" hidden="1">[1]WIZ!$J$19:$J$30</definedName>
    <definedName name="__123Graph_AC86W3ROLL" hidden="1">[1]WIZ!$I$19:$I$30</definedName>
    <definedName name="__123Graph_B" hidden="1">[1]WIZ!$G$32:$G$43</definedName>
    <definedName name="__123Graph_BC86W2CE" hidden="1">[1]WIZ!$G$32:$G$43</definedName>
    <definedName name="__123Graph_BC86W2ROLL" hidden="1">[1]WIZ!$F$32:$F$43</definedName>
    <definedName name="__123Graph_BC86W3CE" hidden="1">[1]WIZ!$J$32:$J$43</definedName>
    <definedName name="__123Graph_BC86W3ROLL" hidden="1">[1]WIZ!$I$32:$I$43</definedName>
    <definedName name="__123Graph_LBL_A" hidden="1">[1]WIZ!$G$19:$G$30</definedName>
    <definedName name="__123Graph_LBL_AC86W2CE" hidden="1">[1]WIZ!$G$19:$G$30</definedName>
    <definedName name="__123Graph_LBL_AC86W2ROLL" hidden="1">[1]WIZ!$F$19:$F$30</definedName>
    <definedName name="__123Graph_LBL_AC86W3CE" hidden="1">[1]WIZ!$J$19:$J$30</definedName>
    <definedName name="__123Graph_LBL_AC86W3ROLL" hidden="1">[1]WIZ!$I$19:$I$30</definedName>
    <definedName name="__123Graph_LBL_B" hidden="1">[1]WIZ!$G$32:$G$43</definedName>
    <definedName name="__123Graph_LBL_BC86W2CE" hidden="1">[1]WIZ!$G$32:$G$43</definedName>
    <definedName name="__123Graph_LBL_BC86W2ROLL" hidden="1">[1]WIZ!$F$32:$F$43</definedName>
    <definedName name="__123Graph_LBL_BC86W3CE" hidden="1">[1]WIZ!$J$32:$J$43</definedName>
    <definedName name="__123Graph_LBL_BC86W3ROLL" hidden="1">[1]WIZ!$I$32:$I$43</definedName>
    <definedName name="__123Graph_X" hidden="1">[1]WIZ!$B$19:$B$30</definedName>
    <definedName name="__123Graph_XC86W2CE" hidden="1">[1]WIZ!$B$19:$B$30</definedName>
    <definedName name="__123Graph_XC86W2ROLL" hidden="1">[1]WIZ!$B$19:$B$30</definedName>
    <definedName name="__123Graph_XC86W3CE" hidden="1">[1]WIZ!$B$19:$B$30</definedName>
    <definedName name="__123Graph_XC86W3ROLL" hidden="1">[1]WIZ!$B$19:$B$30</definedName>
    <definedName name="__13__123Graph_XC86W30" hidden="1">[1]WIZ!$B$19:$B$30</definedName>
    <definedName name="__14__123Graph_XC86W90" hidden="1">[1]WIZ!$B$19:$B$30</definedName>
    <definedName name="__2__123Graph_AC86W30" hidden="1">[1]WIZ!$AE$19:$AE$30</definedName>
    <definedName name="__3__123Graph_AC86W90" hidden="1">[1]WIZ!$AF$19:$AF$30</definedName>
    <definedName name="__4__123Graph_BC86W_2" hidden="1">[1]WIZ!$F$32:$F$43</definedName>
    <definedName name="__5__123Graph_BC86W30" hidden="1">[1]WIZ!$AE$32:$AE$43</definedName>
    <definedName name="__6__123Graph_BC86W90" hidden="1">[1]WIZ!$AF$32:$AF$43</definedName>
    <definedName name="__7__123Graph_LBL_AC86W_2" hidden="1">[1]WIZ!$F$19:$F$30</definedName>
    <definedName name="__8__123Graph_LBL_AC86W30" hidden="1">[1]WIZ!$AE$19:$AE$30</definedName>
    <definedName name="__9__123Graph_LBL_AC86W90" hidden="1">[1]WIZ!$AF$19:$AF$30</definedName>
    <definedName name="_1__123Graph_AC86W_2" hidden="1">[1]WIZ!$F$19:$F$30</definedName>
    <definedName name="_10__123Graph_LBL_BC86W_2" hidden="1">[1]WIZ!$F$32:$F$43</definedName>
    <definedName name="_11__123Graph_LBL_BC86W30" hidden="1">[1]WIZ!$AE$32:$AE$43</definedName>
    <definedName name="_12__123Graph_LBL_BC86W90" hidden="1">[1]WIZ!$AF$32:$AF$43</definedName>
    <definedName name="_13__123Graph_XC86W30" hidden="1">[1]WIZ!$B$19:$B$30</definedName>
    <definedName name="_14__123Graph_XC86W90" hidden="1">[1]WIZ!$B$19:$B$30</definedName>
    <definedName name="_2__123Graph_AC86W30" hidden="1">[1]WIZ!$AE$19:$AE$30</definedName>
    <definedName name="_3__123Graph_AC86W90" hidden="1">[1]WIZ!$AF$19:$AF$30</definedName>
    <definedName name="_4__123Graph_BC86W_2" hidden="1">[1]WIZ!$F$32:$F$43</definedName>
    <definedName name="_5__123Graph_BC86W30" hidden="1">[1]WIZ!$AE$32:$AE$43</definedName>
    <definedName name="_6__123Graph_BC86W90" hidden="1">[1]WIZ!$AF$32:$AF$43</definedName>
    <definedName name="_7__123Graph_LBL_AC86W_2" hidden="1">[1]WIZ!$F$19:$F$30</definedName>
    <definedName name="_8__123Graph_LBL_AC86W30" hidden="1">[1]WIZ!$AE$19:$AE$30</definedName>
    <definedName name="_9__123Graph_LBL_AC86W90" hidden="1">[1]WIZ!$AF$19:$AF$30</definedName>
    <definedName name="Anexo" hidden="1">{"'para SB'!$A$1420:$F$1479"}</definedName>
    <definedName name="_xlnm.Print_Area" localSheetId="0">BALANCES!$A$1:$F$61</definedName>
    <definedName name="_xlnm.Print_Area" localSheetId="1">'ESTADOS RESULTADO'!$A$1:$G$60</definedName>
    <definedName name="_xlnm.Print_Area" localSheetId="3">'FLUJOS DE EFECTIVO'!$A$1:$G$66</definedName>
    <definedName name="_xlnm.Print_Area" localSheetId="2">PATRIMONIO!$A$1:$R$47</definedName>
    <definedName name="AS2DocOpenMode" hidden="1">"AS2DocumentEdit"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4" l="1"/>
  <c r="N27" i="3" l="1"/>
  <c r="P27" i="3"/>
  <c r="P21" i="3"/>
  <c r="N21" i="3"/>
  <c r="E40" i="2"/>
  <c r="E52" i="4"/>
  <c r="E36" i="4"/>
  <c r="E30" i="4"/>
  <c r="L24" i="3"/>
  <c r="R24" i="3" s="1"/>
  <c r="L26" i="3"/>
  <c r="R26" i="3" s="1"/>
  <c r="N28" i="3" l="1"/>
  <c r="E54" i="4"/>
  <c r="E32" i="2" l="1"/>
  <c r="D48" i="1"/>
  <c r="D37" i="1"/>
  <c r="D24" i="1"/>
  <c r="G30" i="4" l="1"/>
  <c r="A59" i="4"/>
  <c r="A41" i="3"/>
  <c r="A51" i="2"/>
  <c r="J27" i="3"/>
  <c r="H27" i="3"/>
  <c r="L25" i="3"/>
  <c r="R25" i="3" s="1"/>
  <c r="L23" i="3"/>
  <c r="F27" i="3"/>
  <c r="L20" i="3"/>
  <c r="R20" i="3" s="1"/>
  <c r="L19" i="3"/>
  <c r="R19" i="3" s="1"/>
  <c r="L18" i="3"/>
  <c r="R18" i="3" s="1"/>
  <c r="A3" i="4"/>
  <c r="A3" i="3"/>
  <c r="A9" i="4"/>
  <c r="A2" i="4"/>
  <c r="A2" i="3"/>
  <c r="A1" i="4"/>
  <c r="A1" i="3"/>
  <c r="E34" i="2"/>
  <c r="E24" i="2"/>
  <c r="E35" i="2" s="1"/>
  <c r="G24" i="2"/>
  <c r="L27" i="3" l="1"/>
  <c r="R23" i="3"/>
  <c r="R27" i="3" s="1"/>
  <c r="E41" i="2"/>
  <c r="E44" i="2" l="1"/>
  <c r="E46" i="2" s="1"/>
  <c r="D42" i="1"/>
  <c r="D18" i="1"/>
  <c r="F37" i="1"/>
  <c r="F24" i="1"/>
  <c r="F18" i="1"/>
  <c r="F27" i="1" s="1"/>
  <c r="G36" i="4"/>
  <c r="G54" i="4" s="1"/>
  <c r="G56" i="4" s="1"/>
  <c r="E55" i="4" s="1"/>
  <c r="E56" i="4" s="1"/>
  <c r="P28" i="3"/>
  <c r="J21" i="3"/>
  <c r="J28" i="3" s="1"/>
  <c r="H21" i="3"/>
  <c r="H28" i="3" s="1"/>
  <c r="F21" i="3"/>
  <c r="F28" i="3" s="1"/>
  <c r="F32" i="3" s="1"/>
  <c r="L17" i="3"/>
  <c r="R17" i="3" s="1"/>
  <c r="L16" i="3"/>
  <c r="L21" i="3" l="1"/>
  <c r="L28" i="3" s="1"/>
  <c r="L32" i="3" s="1"/>
  <c r="D43" i="1"/>
  <c r="D49" i="1" s="1"/>
  <c r="D27" i="1"/>
  <c r="R16" i="3"/>
  <c r="R21" i="3" s="1"/>
  <c r="R28" i="3" s="1"/>
  <c r="R32" i="3" s="1"/>
  <c r="E84" i="2" l="1"/>
  <c r="A2" i="2" l="1"/>
  <c r="F48" i="1" l="1"/>
  <c r="F42" i="1"/>
  <c r="F43" i="1" s="1"/>
  <c r="G32" i="2"/>
  <c r="G34" i="2" s="1"/>
  <c r="G35" i="2" l="1"/>
  <c r="F49" i="1"/>
  <c r="G40" i="2" l="1"/>
  <c r="G41" i="2" s="1"/>
  <c r="G44" i="2" l="1"/>
  <c r="A1" i="2"/>
  <c r="G46" i="2" l="1"/>
</calcChain>
</file>

<file path=xl/sharedStrings.xml><?xml version="1.0" encoding="utf-8"?>
<sst xmlns="http://schemas.openxmlformats.org/spreadsheetml/2006/main" count="170" uniqueCount="127">
  <si>
    <t>(San Salvador, República de El Salvador)</t>
  </si>
  <si>
    <t>(Cifras en Miles de Dólares de los Estados Unidos de América)</t>
  </si>
  <si>
    <t>Nota</t>
  </si>
  <si>
    <t>Caja y bancos</t>
  </si>
  <si>
    <t>Cuentas por pagar</t>
  </si>
  <si>
    <t>Provisiones</t>
  </si>
  <si>
    <t>Diversos</t>
  </si>
  <si>
    <t>Capital social pagado</t>
  </si>
  <si>
    <t xml:space="preserve"> </t>
  </si>
  <si>
    <t>Utilidad antes de gastos</t>
  </si>
  <si>
    <t>Utilidad de operación</t>
  </si>
  <si>
    <t>Impuesto sobre la renta</t>
  </si>
  <si>
    <t>Reservas de saneamiento</t>
  </si>
  <si>
    <t>Utilidad neta</t>
  </si>
  <si>
    <t>Total patrimonio</t>
  </si>
  <si>
    <t>Dividendos</t>
  </si>
  <si>
    <t>Utilidad antes de impuestos</t>
  </si>
  <si>
    <t>Activo</t>
  </si>
  <si>
    <t>Activos de intermediación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</si>
  <si>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</si>
  <si>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</si>
  <si>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</si>
  <si>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</si>
  <si>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</si>
  <si>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</si>
  <si>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</si>
  <si>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</si>
  <si>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</si>
  <si>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</si>
  <si>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</si>
  <si>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la República de El Salvador</t>
  </si>
  <si>
    <t>Préstamos de otros bancos</t>
  </si>
  <si>
    <t>Títulos de emisión propia</t>
  </si>
  <si>
    <t>Otros pasivos</t>
  </si>
  <si>
    <t>Total pasivo</t>
  </si>
  <si>
    <t>Patrimonio</t>
  </si>
  <si>
    <t>Reservas de capital, resultados acumulados y patrimonio  no ganado</t>
  </si>
  <si>
    <t>Total pasivo y patrimonio</t>
  </si>
  <si>
    <t>Ingresos de operación:</t>
  </si>
  <si>
    <t>Intereses de préstamos</t>
  </si>
  <si>
    <t>Comisiones y otros ingresos de préstamos</t>
  </si>
  <si>
    <t>Intereses de inversión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</si>
  <si>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</si>
  <si>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</si>
  <si>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</si>
  <si>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</si>
  <si>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</si>
  <si>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</si>
  <si>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</si>
  <si>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</si>
  <si>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</si>
  <si>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</si>
  <si>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Instrumentos financieros a valor razonable</t>
  </si>
  <si>
    <t>Gastos de operación:</t>
  </si>
  <si>
    <t>De funcionarios y empleados</t>
  </si>
  <si>
    <t>Generales</t>
  </si>
  <si>
    <t>Depreciaciones y amortizaciones</t>
  </si>
  <si>
    <t>Otros ingresos, neto</t>
  </si>
  <si>
    <t>Diversos, neto de reservas de saneamiento</t>
  </si>
  <si>
    <t>BANCO DAVIVIENDA SALVADOREÑO, S.A. Y SUBSIDIARIA</t>
  </si>
  <si>
    <t>(Compañía salvadoreña Subsidiaria de Inversiones Financieras Davivienda, S.A.)</t>
  </si>
  <si>
    <t>Saldos al 31</t>
  </si>
  <si>
    <t>de diciembre</t>
  </si>
  <si>
    <t>Aumentos</t>
  </si>
  <si>
    <t>de 2020</t>
  </si>
  <si>
    <t>Disminuciones</t>
  </si>
  <si>
    <t>de 2021</t>
  </si>
  <si>
    <t>de 2022</t>
  </si>
  <si>
    <t>Capital social pagado (1)</t>
  </si>
  <si>
    <t>Reserva legal</t>
  </si>
  <si>
    <t>Patrimonio restringido</t>
  </si>
  <si>
    <t>Utilidad no distribuible</t>
  </si>
  <si>
    <t xml:space="preserve">Valor contable de las acciones (en dólares de los Estados </t>
  </si>
  <si>
    <t xml:space="preserve">    Unidos de América)</t>
  </si>
  <si>
    <t>Flujos de efectivo por actividades de operación:</t>
  </si>
  <si>
    <t>Flujos de efectivo por actividades de inversión:</t>
  </si>
  <si>
    <t>Efectivo neto (usado en) provisto por actividades de inversión</t>
  </si>
  <si>
    <t>Flujos de efectivo por actividades de financiamiento:</t>
  </si>
  <si>
    <t>Efectivo neto (usado en) provisto por actividades de financiamiento</t>
  </si>
  <si>
    <t>Efectivo al inicio del período</t>
  </si>
  <si>
    <t>Efectivo al final del período</t>
  </si>
  <si>
    <t>Balances Generales Consolidados</t>
  </si>
  <si>
    <t>Al 31 de diciembre de 2022 y 2021</t>
  </si>
  <si>
    <t>Estados Consolidados de Resultados</t>
  </si>
  <si>
    <t>Reservas voluntarias</t>
  </si>
  <si>
    <t>Resultados obtenidos por la subsidiaria</t>
  </si>
  <si>
    <t>Reserva país</t>
  </si>
  <si>
    <t>Revalúos del activo fijo</t>
  </si>
  <si>
    <t>Recuperación de activos castigados</t>
  </si>
  <si>
    <t>Utilidad en ventas de activo fijo</t>
  </si>
  <si>
    <t>Productos por cobrar</t>
  </si>
  <si>
    <t>Intereses por pagar</t>
  </si>
  <si>
    <t>Valor de venta de activo fijo</t>
  </si>
  <si>
    <t>Otras obligaciones</t>
  </si>
  <si>
    <t xml:space="preserve">Utilidad neta </t>
  </si>
  <si>
    <t>Reservas de saneamiento de préstamos y productos por cobrar</t>
  </si>
  <si>
    <t>Liberación de otras reservas de operaciones contingentes</t>
  </si>
  <si>
    <t>Liberación de reserva de activos extraordinarios</t>
  </si>
  <si>
    <t>Ajustes a inversiones accionarias por método de participación</t>
  </si>
  <si>
    <t>Cartera de préstamos</t>
  </si>
  <si>
    <t>Depósitos del público</t>
  </si>
  <si>
    <t>Adquisición de activo fijo</t>
  </si>
  <si>
    <t>Préstamos pagados</t>
  </si>
  <si>
    <t>Aumento en títulos de emisión propia</t>
  </si>
  <si>
    <t>Cancelación de títulos de emisión propia</t>
  </si>
  <si>
    <t>(1) Al 31 de diciembre, el capital social del Banco esta representado por 150,000,000 acciones comunes y nominativas de US$ 1.00 Dólar de los Estados Unidos de América cada una, las cuales se encuentran totalmente suscritas y pagadas.</t>
  </si>
  <si>
    <t>Véanse notas que acompañan a los estados financieros consolidados.</t>
  </si>
  <si>
    <t xml:space="preserve">  de US$ 2,173.9 (US$ 1,843.3 en 2021)</t>
  </si>
  <si>
    <t>Reportos y otras operaciones bursátiles</t>
  </si>
  <si>
    <t xml:space="preserve">Instrumentos financieros a valor razonable </t>
  </si>
  <si>
    <t>Operaciones de reporto</t>
  </si>
  <si>
    <t>Pago de dividendos</t>
  </si>
  <si>
    <t xml:space="preserve">Ajuste para conciliar la utilidad neta con el efectivo neto </t>
  </si>
  <si>
    <t>Por los años terminados el 31 de diciembre de 2022 y 2021</t>
  </si>
  <si>
    <t xml:space="preserve">Estados Consolidados de Cambios en el Patrimonio </t>
  </si>
  <si>
    <t>(Cifras en Miles de Dólares de los Estados Unidos de América, excepto información de acciones)</t>
  </si>
  <si>
    <t>Estados Consolidados de Flujos de Efectivo</t>
  </si>
  <si>
    <t>20, 23, 24</t>
  </si>
  <si>
    <t>6, 7, 8</t>
  </si>
  <si>
    <t>8, 14</t>
  </si>
  <si>
    <t>8, 15</t>
  </si>
  <si>
    <t>8, 17</t>
  </si>
  <si>
    <t>Efectivo neto provisto por (usado en) actividades de operación</t>
  </si>
  <si>
    <t>provisto por (usado en) actividades de operación:</t>
  </si>
  <si>
    <t>(Adquisición) venta de inversiones en títulos valores</t>
  </si>
  <si>
    <t>(Disminución) aumento neto en el efectivo</t>
  </si>
  <si>
    <t>Utilidades distribuibles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</si>
</sst>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6">
    <numFmt numFmtId="6" formatCode="&quot;$&quot;#,##0;[Red]\-&quot;$&quot;#,##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&quot;$&quot;#,##0.00_);[Red]\(&quot;$&quot;#,##0.00\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(&quot;$&quot;* #,##0.0_);_(&quot;$&quot;* \(#,##0.0\);_(&quot;$&quot;* &quot;-&quot;??_);_(@_)"/>
    <numFmt numFmtId="171" formatCode="_([$€-2]* #,##0.00_);_([$€-2]* \(#,##0.00\);_([$€-2]* &quot;-&quot;??_)"/>
    <numFmt numFmtId="172" formatCode="\ #,##0\ \ \ ;\(#,##0\)\ \ ;\—\ \ \ \ "/>
    <numFmt numFmtId="173" formatCode="_ &quot;B/.&quot;\ * #,##0.00_ ;_ &quot;B/.&quot;\ * \-#,##0.00_ ;_ &quot;B/.&quot;\ * &quot;-&quot;??_ ;_ @_ "/>
    <numFmt numFmtId="174" formatCode="#,##0.0"/>
    <numFmt numFmtId="175" formatCode="#,##0.0_);\(#,##0.0\)"/>
    <numFmt numFmtId="176" formatCode="#,##0;\-#,##0;&quot;-&quot;"/>
    <numFmt numFmtId="177" formatCode="0.000_)"/>
    <numFmt numFmtId="178" formatCode="#,##0_)_%;\(#,##0\)_%;"/>
    <numFmt numFmtId="179" formatCode="_._.* #,##0.0_)_%;_._.* \(#,##0.0\)_%"/>
    <numFmt numFmtId="180" formatCode="#,##0.0_)_%;\(#,##0.0\)_%;\ \ .0_)_%"/>
    <numFmt numFmtId="181" formatCode="_._.* #,##0.00_)_%;_._.* \(#,##0.00\)_%"/>
    <numFmt numFmtId="182" formatCode="#,##0.00_)_%;\(#,##0.00\)_%;\ \ .00_)_%"/>
    <numFmt numFmtId="183" formatCode="_._.* #,##0.000_)_%;_._.* \(#,##0.000\)_%"/>
    <numFmt numFmtId="184" formatCode="#,##0.000_)_%;\(#,##0.000\)_%;\ \ .000_)_%"/>
    <numFmt numFmtId="185" formatCode="_ * #,##0.00_ ;_ * \-#,##0.00_ ;_ * &quot;-&quot;??_ ;_ @_ "/>
    <numFmt numFmtId="186" formatCode="&quot;B/.&quot;\ #,##0;[Red]&quot;B/.&quot;\ \-#,##0"/>
    <numFmt numFmtId="187" formatCode="_-* #,##0.00\ _€_-;\-* #,##0.00\ _€_-;_-* &quot;-&quot;??\ _€_-;_-@_-"/>
    <numFmt numFmtId="188" formatCode="&quot;L.&quot;\ #,##0_);\(&quot;L.&quot;\ #,##0\)"/>
    <numFmt numFmtId="189" formatCode="_._.* \(#,##0\)_%;_._.* #,##0_)_%;_._.* 0_)_%;_._.@_)_%"/>
    <numFmt numFmtId="190" formatCode="_._.&quot;$&quot;* \(#,##0\)_%;_._.&quot;$&quot;* #,##0_)_%;_._.&quot;$&quot;* 0_)_%;_._.@_)_%"/>
    <numFmt numFmtId="191" formatCode="* \(#,##0\);* #,##0_);&quot;-&quot;??_);@"/>
    <numFmt numFmtId="192" formatCode="&quot;$&quot;* #,##0_)_%;&quot;$&quot;* \(#,##0\)_%;&quot;$&quot;* &quot;-&quot;??_)_%;@_)_%"/>
    <numFmt numFmtId="193" formatCode="_._.&quot;$&quot;* #,##0.0_)_%;_._.&quot;$&quot;* \(#,##0.0\)_%"/>
    <numFmt numFmtId="194" formatCode="&quot;$&quot;* #,##0.0_)_%;&quot;$&quot;* \(#,##0.0\)_%;&quot;$&quot;* \ .0_)_%"/>
    <numFmt numFmtId="195" formatCode="_._.&quot;$&quot;* #,##0.00_)_%;_._.&quot;$&quot;* \(#,##0.00\)_%"/>
    <numFmt numFmtId="196" formatCode="&quot;$&quot;* #,##0.00_)_%;&quot;$&quot;* \(#,##0.00\)_%;&quot;$&quot;* \ .00_)_%"/>
    <numFmt numFmtId="197" formatCode="_._.&quot;$&quot;* #,##0.000_)_%;_._.&quot;$&quot;* \(#,##0.000\)_%"/>
    <numFmt numFmtId="198" formatCode="&quot;$&quot;* #,##0.000_)_%;&quot;$&quot;* \(#,##0.000\)_%;&quot;$&quot;* \ .000_)_%"/>
    <numFmt numFmtId="199" formatCode="&quot;$&quot;#,##0"/>
    <numFmt numFmtId="200" formatCode="* #,##0_);* \(#,##0\);&quot;-&quot;??_);@"/>
    <numFmt numFmtId="201" formatCode="_-* #,##0.00\ [$€]_-;\-* #,##0.00\ [$€]_-;_-* &quot;-&quot;??\ [$€]_-;_-@_-"/>
    <numFmt numFmtId="202" formatCode="_([$€]* #,##0.00_);_([$€]* \(#,##0.00\);_([$€]* &quot;-&quot;??_);_(@_)"/>
    <numFmt numFmtId="203" formatCode="#,##0.00&quot; &quot;;&quot;-&quot;#,##0.00&quot; &quot;;&quot; -&quot;#&quot; &quot;;@&quot; &quot;"/>
    <numFmt numFmtId="204" formatCode="&quot; $&quot;#,##0.00&quot; &quot;;&quot; $(&quot;#,##0.00&quot;)&quot;;&quot; $-&quot;#&quot; &quot;;@&quot; &quot;"/>
    <numFmt numFmtId="205" formatCode="mmm"/>
    <numFmt numFmtId="206" formatCode="#."/>
    <numFmt numFmtId="207" formatCode="_ * #,##0_ ;_ * \-#,##0_ ;_ * &quot;-&quot;_ ;_ @_ "/>
    <numFmt numFmtId="208" formatCode="&quot;True&quot;;&quot;True&quot;;&quot;False&quot;"/>
    <numFmt numFmtId="209" formatCode="_(* #,##0.00_);_(* \(#,##0.00\);_(* \-??_);_(@_)"/>
    <numFmt numFmtId="210" formatCode="#,##0.00\ &quot;€&quot;;[Red]\-#,##0.00\ &quot;€&quot;"/>
    <numFmt numFmtId="211" formatCode="_-* #,##0.00\ _P_t_s_-;\-* #,##0.00\ _P_t_s_-;_-* &quot;-&quot;??\ _P_t_s_-;_-@_-"/>
    <numFmt numFmtId="212" formatCode="_(* #,##0.0_);_(* \(#,##0.0\);_(* &quot;-&quot;??_);_(@_)"/>
    <numFmt numFmtId="213" formatCode="_-* #,##0.00\ &quot;€&quot;_-;\-* #,##0.00\ &quot;€&quot;_-;_-* &quot;-&quot;??\ &quot;€&quot;_-;_-@_-"/>
    <numFmt numFmtId="214" formatCode="_ &quot;L.&quot;\ * #,##0.00_ ;_ &quot;L.&quot;\ * \-#,##0.00_ ;_ &quot;L.&quot;\ * &quot;-&quot;??_ ;_ @_ "/>
    <numFmt numFmtId="215" formatCode="&quot; $&quot;#,##0.00\ ;&quot; $(&quot;#,##0.00\);&quot; $-&quot;#\ ;@\ "/>
    <numFmt numFmtId="216" formatCode="_(\$* #,##0.00_);_(\$* \(#,##0.00\);_(\$* \-??_);_(@_)"/>
    <numFmt numFmtId="217" formatCode="_ &quot;$&quot;* #,##0.00_ ;_ &quot;$&quot;* \-#,##0.00_ ;_ &quot;$&quot;* &quot;-&quot;??_ ;_ @_ "/>
    <numFmt numFmtId="218" formatCode="_(&quot;¢&quot;* #,##0.00_);_(&quot;¢&quot;* \(#,##0.00\);_(&quot;¢&quot;* &quot;-&quot;??_);_(@_)"/>
    <numFmt numFmtId="219" formatCode="_(\¢* #,##0.00_);_(\¢* \(#,##0.00\);_(\¢* \-??_);_(@_)"/>
    <numFmt numFmtId="220" formatCode="_-* #,##0.00\ &quot;Pts&quot;_-;\-* #,##0.00\ &quot;Pts&quot;_-;_-* &quot;-&quot;??\ &quot;Pts&quot;_-;_-@_-"/>
    <numFmt numFmtId="221" formatCode="_ &quot;\&quot;* #,##0.00_ ;_ &quot;\&quot;* &quot;\&quot;&quot;\&quot;\-#,##0.00_ ;_ &quot;\&quot;* &quot;-&quot;??_ ;_ @_ "/>
    <numFmt numFmtId="222" formatCode="_(&quot;$&quot;* #,##0_);_(&quot;$&quot;* \(#,##0\);_(&quot;$&quot;* &quot;-&quot;??_);_(@_)"/>
    <numFmt numFmtId="223" formatCode="0.00_)"/>
    <numFmt numFmtId="224" formatCode="0_)%;\(0\)%"/>
    <numFmt numFmtId="225" formatCode="_._._(* 0_)%;_._.* \(0\)%"/>
    <numFmt numFmtId="226" formatCode="_(0_)%;\(0\)%"/>
    <numFmt numFmtId="227" formatCode="0%_);\(0%\)"/>
    <numFmt numFmtId="228" formatCode="_(0.0_)%;\(0.0\)%"/>
    <numFmt numFmtId="229" formatCode="_._._(* 0.0_)%;_._.* \(0.0\)%"/>
    <numFmt numFmtId="230" formatCode="_(0.00_)%;\(0.00\)%"/>
    <numFmt numFmtId="231" formatCode="_._._(* 0.00_)%;_._.* \(0.00\)%"/>
    <numFmt numFmtId="232" formatCode="_(0.000_)%;\(0.000\)%"/>
    <numFmt numFmtId="233" formatCode="_._._(* 0.000_)%;_._.* \(0.000\)%"/>
    <numFmt numFmtId="234" formatCode="[Black]&quot;$&quot;#,###;[Red]&quot;$&quot;#,###;[Black]&quot;-&quot;"/>
    <numFmt numFmtId="235" formatCode="[Red]&quot;$&quot;#,###;[Black]&quot;$&quot;#,###;[Black]&quot;-&quot;"/>
    <numFmt numFmtId="236" formatCode="[Red]0.00%;[Black]0.00%;[Black]&quot;-&quot;"/>
    <numFmt numFmtId="237" formatCode="mm/dd/yy"/>
    <numFmt numFmtId="238" formatCode="_(* #,##0\ &quot;pta&quot;_);_(* \(#,##0\ &quot;pta&quot;\);_(* &quot;-&quot;??\ &quot;pta&quot;_);_(@_)"/>
    <numFmt numFmtId="239" formatCode="&quot;\&quot;#,##0.00;[Red]&quot;\&quot;\-#,##0.00"/>
    <numFmt numFmtId="240" formatCode="&quot;\&quot;#,##0;[Red]&quot;\&quot;\-#,##0"/>
    <numFmt numFmtId="241" formatCode="_(* #,##0_);_(* \(#,##0\);_(* &quot;-&quot;??_);_(@_)"/>
    <numFmt numFmtId="242" formatCode="#,##0.0_ ;\-#,##0.0\ "/>
    <numFmt numFmtId="243" formatCode="_(* #,##0.0_);_(* \(#,##0.0\);_(* &quot;0.0&quot;_);_(@_)"/>
    <numFmt numFmtId="244" formatCode="0.0%"/>
    <numFmt numFmtId="245" formatCode="_-\$* #,##0_-;&quot;-$&quot;* #,##0_-;_-\$* \-_-;_-@_-"/>
    <numFmt numFmtId="246" formatCode="_-\$* #,##0.00000_-;&quot;-$&quot;* #,##0.00000_-;_-\$* \-??_-;_-@_-"/>
    <numFmt numFmtId="247" formatCode="_-\$* #,##0.00_-;&quot;-$&quot;* #,##0.00_-;_-\$* \-??_-;_-@_-"/>
    <numFmt numFmtId="248" formatCode="0.0"/>
    <numFmt numFmtId="249" formatCode="0.00000"/>
    <numFmt numFmtId="250" formatCode="0,000"/>
    <numFmt numFmtId="251" formatCode="_(* #,##0.0_);_(* \(#,##0.0\);_(* &quot;-&quot;?_);_(@_)"/>
    <numFmt numFmtId="252" formatCode="#,##0.00000_);\(#,##0.00000\)"/>
    <numFmt numFmtId="253" formatCode="#,##0.0_-;"/>
    <numFmt numFmtId="254" formatCode="#,##0.0000000_);\(#,##0.0000000\)"/>
  </numFmts>
  <fonts count="126"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sz val="10"/>
      <color theme="1"/>
      <name val="Bookman Old Style"/>
      <family val="2"/>
    </font>
    <font>
      <sz val="10"/>
      <name val="Geneva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8.4"/>
      <color indexed="12"/>
      <name val="Arial"/>
      <family val="2"/>
    </font>
    <font>
      <sz val="10"/>
      <name val="Helv"/>
      <charset val="204"/>
    </font>
    <font>
      <sz val="12"/>
      <name val="Times New Roman"/>
      <family val="1"/>
    </font>
    <font>
      <sz val="10"/>
      <color indexed="8"/>
      <name val="GE Inspira"/>
      <family val="2"/>
    </font>
    <font>
      <sz val="10"/>
      <color indexed="8"/>
      <name val="GE Inspira Pitch"/>
      <family val="2"/>
    </font>
    <font>
      <sz val="10"/>
      <color indexed="9"/>
      <name val="GE Inspira"/>
      <family val="2"/>
    </font>
    <font>
      <sz val="10"/>
      <color indexed="9"/>
      <name val="GE Inspira Pitch"/>
      <family val="2"/>
    </font>
    <font>
      <sz val="8"/>
      <name val="Times"/>
    </font>
    <font>
      <sz val="10"/>
      <color indexed="20"/>
      <name val="GE Inspira"/>
      <family val="2"/>
    </font>
    <font>
      <sz val="10"/>
      <color indexed="20"/>
      <name val="GE Inspira Pitch"/>
      <family val="2"/>
    </font>
    <font>
      <sz val="12"/>
      <name val="Tms Rmn"/>
    </font>
    <font>
      <sz val="10"/>
      <color indexed="8"/>
      <name val="Arial"/>
      <family val="2"/>
    </font>
    <font>
      <b/>
      <sz val="10"/>
      <color indexed="52"/>
      <name val="GE Inspira"/>
      <family val="2"/>
    </font>
    <font>
      <b/>
      <sz val="10"/>
      <color indexed="52"/>
      <name val="GE Inspira Pitch"/>
      <family val="2"/>
    </font>
    <font>
      <b/>
      <sz val="11"/>
      <name val="Arial"/>
      <family val="2"/>
    </font>
    <font>
      <b/>
      <sz val="10"/>
      <color indexed="9"/>
      <name val="GE Inspira Pitch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"/>
      <family val="1"/>
    </font>
    <font>
      <b/>
      <sz val="10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1"/>
      <name val="Verdana"/>
      <family val="2"/>
    </font>
    <font>
      <sz val="10"/>
      <name val="Helv"/>
      <family val="2"/>
    </font>
    <font>
      <b/>
      <sz val="16"/>
      <name val="Times New Roman"/>
      <family val="1"/>
    </font>
    <font>
      <sz val="10"/>
      <name val="MS Serif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1"/>
      <color indexed="8"/>
      <name val="Arial1"/>
    </font>
    <font>
      <sz val="10"/>
      <color indexed="8"/>
      <name val="Arial1"/>
    </font>
    <font>
      <i/>
      <sz val="10"/>
      <color indexed="23"/>
      <name val="GE Inspira"/>
      <family val="2"/>
    </font>
    <font>
      <i/>
      <sz val="10"/>
      <color indexed="23"/>
      <name val="GE Inspira Pitch"/>
      <family val="2"/>
    </font>
    <font>
      <sz val="10"/>
      <color indexed="17"/>
      <name val="GE Inspira Pitch"/>
      <family val="2"/>
    </font>
    <font>
      <sz val="8"/>
      <name val="Arial"/>
      <family val="2"/>
    </font>
    <font>
      <b/>
      <sz val="12"/>
      <name val="Helv"/>
    </font>
    <font>
      <b/>
      <sz val="14"/>
      <name val="Times"/>
      <family val="1"/>
    </font>
    <font>
      <b/>
      <sz val="14"/>
      <name val="Tms Rmn"/>
    </font>
    <font>
      <b/>
      <sz val="11"/>
      <color indexed="56"/>
      <name val="GE Inspira"/>
      <family val="2"/>
    </font>
    <font>
      <b/>
      <sz val="11"/>
      <color indexed="56"/>
      <name val="GE Inspira Pitch"/>
      <family val="2"/>
    </font>
    <font>
      <b/>
      <sz val="14"/>
      <name val="Tms Rmn"/>
      <family val="1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9"/>
      <color indexed="12"/>
      <name val="Arial"/>
      <family val="2"/>
    </font>
    <font>
      <sz val="10"/>
      <color indexed="62"/>
      <name val="GE Inspira Pitch"/>
      <family val="2"/>
    </font>
    <font>
      <i/>
      <sz val="10"/>
      <name val="Arial"/>
      <family val="2"/>
    </font>
    <font>
      <sz val="10"/>
      <color indexed="52"/>
      <name val="GE Inspira Pitch"/>
      <family val="2"/>
    </font>
    <font>
      <b/>
      <sz val="36"/>
      <name val="Times New Roman"/>
      <family val="1"/>
    </font>
    <font>
      <b/>
      <i/>
      <sz val="10"/>
      <name val="Arial"/>
      <family val="2"/>
    </font>
    <font>
      <sz val="10"/>
      <name val="Courier"/>
      <family val="3"/>
    </font>
    <font>
      <sz val="10"/>
      <name val="Comic Sans MS"/>
      <family val="4"/>
    </font>
    <font>
      <b/>
      <sz val="11"/>
      <name val="Helv"/>
    </font>
    <font>
      <sz val="10"/>
      <color indexed="8"/>
      <name val="Bookman Old Style"/>
      <family val="2"/>
    </font>
    <font>
      <sz val="10"/>
      <color indexed="8"/>
      <name val="ARIAL"/>
      <family val="2"/>
      <charset val="1"/>
    </font>
    <font>
      <sz val="7"/>
      <name val="Small Fonts"/>
      <family val="2"/>
    </font>
    <font>
      <sz val="12"/>
      <name val="Helv"/>
    </font>
    <font>
      <b/>
      <i/>
      <sz val="16"/>
      <name val="Helv"/>
    </font>
    <font>
      <sz val="10"/>
      <name val="Helv"/>
    </font>
    <font>
      <sz val="8"/>
      <color indexed="8"/>
      <name val="GE Inspira Pitch"/>
      <family val="2"/>
    </font>
    <font>
      <b/>
      <sz val="10"/>
      <color indexed="63"/>
      <name val="GE Inspira"/>
      <family val="2"/>
    </font>
    <font>
      <b/>
      <sz val="10"/>
      <color indexed="63"/>
      <name val="GE Inspira Pitch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"/>
      <color indexed="16"/>
      <name val="Courier"/>
      <family val="3"/>
    </font>
    <font>
      <sz val="9"/>
      <name val="Book Antiqua"/>
      <family val="1"/>
    </font>
    <font>
      <b/>
      <sz val="10"/>
      <name val="Arial CE"/>
      <family val="2"/>
      <charset val="238"/>
    </font>
    <font>
      <sz val="14"/>
      <name val="Arial"/>
      <family val="2"/>
    </font>
    <font>
      <b/>
      <sz val="10"/>
      <name val="MS Sans Serif"/>
      <family val="2"/>
    </font>
    <font>
      <sz val="8"/>
      <name val="Helv"/>
    </font>
    <font>
      <u/>
      <sz val="9"/>
      <color indexed="36"/>
      <name val="Arial"/>
      <family val="2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color indexed="10"/>
      <name val="GE Inspira Pitch"/>
      <family val="2"/>
    </font>
    <font>
      <sz val="11"/>
      <name val="ＭＳ Ｐゴシック"/>
      <family val="3"/>
      <charset val="128"/>
    </font>
    <font>
      <sz val="8.5"/>
      <color theme="1"/>
      <name val="Arial"/>
      <family val="2"/>
    </font>
    <font>
      <i/>
      <sz val="15.5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 val="double"/>
      <sz val="10"/>
      <color theme="1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u/>
      <sz val="10"/>
      <color rgb="FF000000"/>
      <name val="Arial"/>
      <family val="2"/>
    </font>
    <font>
      <u val="double"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9"/>
      <color indexed="16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09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4" fillId="7" borderId="1" applyNumberFormat="0" applyAlignment="0" applyProtection="0"/>
    <xf numFmtId="171" fontId="6" fillId="0" borderId="0" applyFont="0" applyFill="0" applyBorder="0" applyAlignment="0" applyProtection="0"/>
    <xf numFmtId="172" fontId="4" fillId="0" borderId="0">
      <alignment horizontal="right"/>
    </xf>
    <xf numFmtId="0" fontId="15" fillId="3" borderId="0" applyNumberFormat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6" fillId="22" borderId="0" applyNumberFormat="0" applyBorder="0" applyAlignment="0" applyProtection="0"/>
    <xf numFmtId="0" fontId="6" fillId="0" borderId="0"/>
    <xf numFmtId="0" fontId="6" fillId="0" borderId="0"/>
    <xf numFmtId="0" fontId="3" fillId="0" borderId="0"/>
    <xf numFmtId="0" fontId="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24" fillId="26" borderId="0" applyNumberFormat="0" applyBorder="0" applyAlignment="0" applyProtection="0"/>
    <xf numFmtId="0" fontId="5" fillId="3" borderId="0" applyNumberFormat="0" applyBorder="0" applyAlignment="0" applyProtection="0"/>
    <xf numFmtId="0" fontId="24" fillId="28" borderId="0" applyNumberFormat="0" applyBorder="0" applyAlignment="0" applyProtection="0"/>
    <xf numFmtId="0" fontId="5" fillId="4" borderId="0" applyNumberFormat="0" applyBorder="0" applyAlignment="0" applyProtection="0"/>
    <xf numFmtId="0" fontId="24" fillId="30" borderId="0" applyNumberFormat="0" applyBorder="0" applyAlignment="0" applyProtection="0"/>
    <xf numFmtId="0" fontId="5" fillId="5" borderId="0" applyNumberFormat="0" applyBorder="0" applyAlignment="0" applyProtection="0"/>
    <xf numFmtId="0" fontId="24" fillId="32" borderId="0" applyNumberFormat="0" applyBorder="0" applyAlignment="0" applyProtection="0"/>
    <xf numFmtId="0" fontId="5" fillId="6" borderId="0" applyNumberFormat="0" applyBorder="0" applyAlignment="0" applyProtection="0"/>
    <xf numFmtId="0" fontId="24" fillId="34" borderId="0" applyNumberFormat="0" applyBorder="0" applyAlignment="0" applyProtection="0"/>
    <xf numFmtId="0" fontId="5" fillId="7" borderId="0" applyNumberFormat="0" applyBorder="0" applyAlignment="0" applyProtection="0"/>
    <xf numFmtId="0" fontId="24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24" fillId="27" borderId="0" applyNumberFormat="0" applyBorder="0" applyAlignment="0" applyProtection="0"/>
    <xf numFmtId="0" fontId="5" fillId="9" borderId="0" applyNumberFormat="0" applyBorder="0" applyAlignment="0" applyProtection="0"/>
    <xf numFmtId="0" fontId="24" fillId="29" borderId="0" applyNumberFormat="0" applyBorder="0" applyAlignment="0" applyProtection="0"/>
    <xf numFmtId="0" fontId="5" fillId="10" borderId="0" applyNumberFormat="0" applyBorder="0" applyAlignment="0" applyProtection="0"/>
    <xf numFmtId="0" fontId="24" fillId="31" borderId="0" applyNumberFormat="0" applyBorder="0" applyAlignment="0" applyProtection="0"/>
    <xf numFmtId="0" fontId="5" fillId="5" borderId="0" applyNumberFormat="0" applyBorder="0" applyAlignment="0" applyProtection="0"/>
    <xf numFmtId="0" fontId="24" fillId="33" borderId="0" applyNumberFormat="0" applyBorder="0" applyAlignment="0" applyProtection="0"/>
    <xf numFmtId="0" fontId="5" fillId="8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5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8" fillId="19" borderId="0" applyNumberFormat="0" applyBorder="0" applyAlignment="0" applyProtection="0"/>
    <xf numFmtId="0" fontId="33" fillId="0" borderId="0"/>
    <xf numFmtId="0" fontId="6" fillId="0" borderId="0"/>
    <xf numFmtId="0" fontId="6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1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" fillId="0" borderId="12" applyNumberFormat="0" applyFont="0" applyFill="0" applyAlignment="0" applyProtection="0"/>
    <xf numFmtId="0" fontId="3" fillId="0" borderId="17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5" applyNumberFormat="0" applyFont="0" applyFill="0" applyAlignment="0" applyProtection="0"/>
    <xf numFmtId="0" fontId="9" fillId="4" borderId="0" applyNumberFormat="0" applyBorder="0" applyAlignment="0" applyProtection="0"/>
    <xf numFmtId="0" fontId="24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4" borderId="0" applyNumberFormat="0" applyBorder="0" applyAlignment="0" applyProtection="0"/>
    <xf numFmtId="0" fontId="9" fillId="4" borderId="0" applyNumberFormat="0" applyBorder="0" applyAlignment="0" applyProtection="0"/>
    <xf numFmtId="176" fontId="37" fillId="0" borderId="0" applyFill="0" applyBorder="0" applyAlignment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8" fillId="20" borderId="1" applyNumberFormat="0" applyAlignment="0" applyProtection="0"/>
    <xf numFmtId="0" fontId="38" fillId="20" borderId="1" applyNumberFormat="0" applyAlignment="0" applyProtection="0"/>
    <xf numFmtId="0" fontId="39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24" fillId="21" borderId="2" applyNumberFormat="0" applyAlignment="0" applyProtection="0"/>
    <xf numFmtId="0" fontId="11" fillId="21" borderId="2" applyNumberFormat="0" applyAlignment="0" applyProtection="0"/>
    <xf numFmtId="0" fontId="24" fillId="21" borderId="2" applyNumberFormat="0" applyAlignment="0" applyProtection="0"/>
    <xf numFmtId="0" fontId="11" fillId="21" borderId="2" applyNumberFormat="0" applyAlignment="0" applyProtection="0"/>
    <xf numFmtId="0" fontId="24" fillId="21" borderId="2" applyNumberFormat="0" applyAlignment="0" applyProtection="0"/>
    <xf numFmtId="0" fontId="11" fillId="21" borderId="2" applyNumberFormat="0" applyAlignment="0" applyProtection="0"/>
    <xf numFmtId="0" fontId="24" fillId="21" borderId="2" applyNumberFormat="0" applyAlignment="0" applyProtection="0"/>
    <xf numFmtId="0" fontId="11" fillId="21" borderId="2" applyNumberFormat="0" applyAlignment="0" applyProtection="0"/>
    <xf numFmtId="0" fontId="24" fillId="21" borderId="2" applyNumberFormat="0" applyAlignment="0" applyProtection="0"/>
    <xf numFmtId="0" fontId="11" fillId="21" borderId="2" applyNumberFormat="0" applyAlignment="0" applyProtection="0"/>
    <xf numFmtId="0" fontId="24" fillId="21" borderId="2" applyNumberFormat="0" applyAlignment="0" applyProtection="0"/>
    <xf numFmtId="0" fontId="11" fillId="21" borderId="2" applyNumberFormat="0" applyAlignment="0" applyProtection="0"/>
    <xf numFmtId="0" fontId="24" fillId="21" borderId="2" applyNumberFormat="0" applyAlignment="0" applyProtection="0"/>
    <xf numFmtId="0" fontId="11" fillId="21" borderId="2" applyNumberFormat="0" applyAlignment="0" applyProtection="0"/>
    <xf numFmtId="0" fontId="12" fillId="0" borderId="3" applyNumberFormat="0" applyFill="0" applyAlignment="0" applyProtection="0"/>
    <xf numFmtId="0" fontId="24" fillId="0" borderId="3" applyNumberFormat="0" applyFill="0" applyAlignment="0" applyProtection="0"/>
    <xf numFmtId="0" fontId="12" fillId="0" borderId="3" applyNumberFormat="0" applyFill="0" applyAlignment="0" applyProtection="0"/>
    <xf numFmtId="0" fontId="24" fillId="0" borderId="3" applyNumberFormat="0" applyFill="0" applyAlignment="0" applyProtection="0"/>
    <xf numFmtId="0" fontId="12" fillId="0" borderId="3" applyNumberFormat="0" applyFill="0" applyAlignment="0" applyProtection="0"/>
    <xf numFmtId="0" fontId="24" fillId="0" borderId="3" applyNumberFormat="0" applyFill="0" applyAlignment="0" applyProtection="0"/>
    <xf numFmtId="0" fontId="12" fillId="0" borderId="3" applyNumberFormat="0" applyFill="0" applyAlignment="0" applyProtection="0"/>
    <xf numFmtId="0" fontId="24" fillId="0" borderId="3" applyNumberFormat="0" applyFill="0" applyAlignment="0" applyProtection="0"/>
    <xf numFmtId="0" fontId="12" fillId="0" borderId="3" applyNumberFormat="0" applyFill="0" applyAlignment="0" applyProtection="0"/>
    <xf numFmtId="0" fontId="24" fillId="0" borderId="3" applyNumberFormat="0" applyFill="0" applyAlignment="0" applyProtection="0"/>
    <xf numFmtId="0" fontId="12" fillId="0" borderId="3" applyNumberFormat="0" applyFill="0" applyAlignment="0" applyProtection="0"/>
    <xf numFmtId="0" fontId="24" fillId="0" borderId="3" applyNumberFormat="0" applyFill="0" applyAlignment="0" applyProtection="0"/>
    <xf numFmtId="0" fontId="12" fillId="0" borderId="3" applyNumberFormat="0" applyFill="0" applyAlignment="0" applyProtection="0"/>
    <xf numFmtId="0" fontId="24" fillId="0" borderId="3" applyNumberFormat="0" applyFill="0" applyAlignment="0" applyProtection="0"/>
    <xf numFmtId="0" fontId="12" fillId="0" borderId="3" applyNumberFormat="0" applyFill="0" applyAlignment="0" applyProtection="0"/>
    <xf numFmtId="0" fontId="40" fillId="0" borderId="0" applyFill="0" applyBorder="0" applyProtection="0">
      <alignment horizontal="center"/>
      <protection locked="0"/>
    </xf>
    <xf numFmtId="0" fontId="11" fillId="21" borderId="2" applyNumberFormat="0" applyAlignment="0" applyProtection="0"/>
    <xf numFmtId="0" fontId="11" fillId="21" borderId="2" applyNumberFormat="0" applyAlignment="0" applyProtection="0"/>
    <xf numFmtId="0" fontId="41" fillId="21" borderId="2" applyNumberFormat="0" applyAlignment="0" applyProtection="0"/>
    <xf numFmtId="0" fontId="11" fillId="21" borderId="2" applyNumberFormat="0" applyAlignment="0" applyProtection="0"/>
    <xf numFmtId="0" fontId="42" fillId="0" borderId="19">
      <alignment horizontal="center"/>
    </xf>
    <xf numFmtId="177" fontId="24" fillId="0" borderId="0"/>
    <xf numFmtId="177" fontId="43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24" fillId="0" borderId="0"/>
    <xf numFmtId="177" fontId="43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24" fillId="0" borderId="0"/>
    <xf numFmtId="177" fontId="43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24" fillId="0" borderId="0"/>
    <xf numFmtId="177" fontId="43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24" fillId="0" borderId="0"/>
    <xf numFmtId="177" fontId="43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24" fillId="0" borderId="0"/>
    <xf numFmtId="177" fontId="43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24" fillId="0" borderId="0"/>
    <xf numFmtId="177" fontId="43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24" fillId="0" borderId="0"/>
    <xf numFmtId="177" fontId="43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8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167" fontId="6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6" fillId="0" borderId="0" applyFont="0" applyFill="0" applyBorder="0" applyAlignment="0" applyProtection="0"/>
    <xf numFmtId="183" fontId="47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49" fillId="0" borderId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51" fillId="0" borderId="0" applyNumberFormat="0" applyAlignment="0">
      <alignment horizontal="left"/>
    </xf>
    <xf numFmtId="189" fontId="52" fillId="0" borderId="0" applyFill="0" applyBorder="0" applyProtection="0"/>
    <xf numFmtId="190" fontId="4" fillId="0" borderId="0" applyFont="0" applyFill="0" applyBorder="0" applyAlignment="0" applyProtection="0"/>
    <xf numFmtId="191" fontId="53" fillId="0" borderId="0" applyFill="0" applyBorder="0" applyProtection="0"/>
    <xf numFmtId="191" fontId="53" fillId="0" borderId="15" applyFill="0" applyProtection="0"/>
    <xf numFmtId="191" fontId="53" fillId="0" borderId="13" applyFill="0" applyProtection="0"/>
    <xf numFmtId="0" fontId="49" fillId="0" borderId="0"/>
    <xf numFmtId="192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193" fontId="47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47" fillId="0" borderId="0" applyFont="0" applyFill="0" applyBorder="0" applyAlignment="0" applyProtection="0"/>
    <xf numFmtId="196" fontId="46" fillId="0" borderId="0" applyFont="0" applyFill="0" applyBorder="0" applyAlignment="0" applyProtection="0"/>
    <xf numFmtId="197" fontId="47" fillId="0" borderId="0" applyFont="0" applyFill="0" applyBorder="0" applyAlignment="0" applyProtection="0"/>
    <xf numFmtId="198" fontId="4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53" fillId="0" borderId="0" applyFill="0" applyBorder="0" applyProtection="0"/>
    <xf numFmtId="200" fontId="53" fillId="0" borderId="15" applyFill="0" applyProtection="0"/>
    <xf numFmtId="200" fontId="53" fillId="0" borderId="13" applyFill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56" fillId="0" borderId="0" applyNumberFormat="0" applyAlignment="0">
      <alignment horizontal="left"/>
    </xf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24" fillId="7" borderId="1" applyNumberFormat="0" applyAlignment="0" applyProtection="0"/>
    <xf numFmtId="0" fontId="14" fillId="7" borderId="1" applyNumberFormat="0" applyAlignment="0" applyProtection="0"/>
    <xf numFmtId="0" fontId="24" fillId="7" borderId="1" applyNumberFormat="0" applyAlignment="0" applyProtection="0"/>
    <xf numFmtId="0" fontId="14" fillId="7" borderId="1" applyNumberFormat="0" applyAlignment="0" applyProtection="0"/>
    <xf numFmtId="0" fontId="24" fillId="7" borderId="1" applyNumberFormat="0" applyAlignment="0" applyProtection="0"/>
    <xf numFmtId="0" fontId="14" fillId="7" borderId="1" applyNumberFormat="0" applyAlignment="0" applyProtection="0"/>
    <xf numFmtId="0" fontId="24" fillId="7" borderId="1" applyNumberFormat="0" applyAlignment="0" applyProtection="0"/>
    <xf numFmtId="0" fontId="14" fillId="7" borderId="1" applyNumberFormat="0" applyAlignment="0" applyProtection="0"/>
    <xf numFmtId="0" fontId="24" fillId="7" borderId="1" applyNumberFormat="0" applyAlignment="0" applyProtection="0"/>
    <xf numFmtId="0" fontId="14" fillId="7" borderId="1" applyNumberFormat="0" applyAlignment="0" applyProtection="0"/>
    <xf numFmtId="0" fontId="24" fillId="7" borderId="1" applyNumberFormat="0" applyAlignment="0" applyProtection="0"/>
    <xf numFmtId="0" fontId="14" fillId="7" borderId="1" applyNumberFormat="0" applyAlignment="0" applyProtection="0"/>
    <xf numFmtId="0" fontId="24" fillId="7" borderId="1" applyNumberFormat="0" applyAlignment="0" applyProtection="0"/>
    <xf numFmtId="0" fontId="14" fillId="7" borderId="1" applyNumberFormat="0" applyAlignment="0" applyProtection="0"/>
    <xf numFmtId="0" fontId="24" fillId="0" borderId="0"/>
    <xf numFmtId="0" fontId="27" fillId="0" borderId="0"/>
    <xf numFmtId="0" fontId="27" fillId="0" borderId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202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01" fontId="6" fillId="0" borderId="0" applyFont="0" applyFill="0" applyBorder="0" applyAlignment="0" applyProtection="0"/>
    <xf numFmtId="203" fontId="57" fillId="0" borderId="0">
      <alignment vertical="top"/>
    </xf>
    <xf numFmtId="0" fontId="5" fillId="0" borderId="0"/>
    <xf numFmtId="0" fontId="5" fillId="0" borderId="0"/>
    <xf numFmtId="0" fontId="5" fillId="0" borderId="0"/>
    <xf numFmtId="204" fontId="5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05" fontId="6" fillId="0" borderId="0" applyFill="0" applyBorder="0" applyAlignment="0" applyProtection="0"/>
    <xf numFmtId="205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72" fontId="4" fillId="0" borderId="0">
      <alignment horizontal="righ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1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0" borderId="0" applyNumberFormat="0" applyFont="0" applyFill="0" applyBorder="0" applyAlignment="0" applyProtection="0"/>
    <xf numFmtId="38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4" fillId="0" borderId="0" applyNumberFormat="0" applyFont="0" applyFill="0" applyBorder="0" applyAlignment="0" applyProtection="0"/>
    <xf numFmtId="38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4" fillId="0" borderId="0" applyNumberFormat="0" applyFont="0" applyFill="0" applyBorder="0" applyAlignment="0" applyProtection="0"/>
    <xf numFmtId="38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4" fillId="0" borderId="0" applyNumberFormat="0" applyFont="0" applyFill="0" applyBorder="0" applyAlignment="0" applyProtection="0"/>
    <xf numFmtId="38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4" fillId="0" borderId="0" applyNumberFormat="0" applyFont="0" applyFill="0" applyBorder="0" applyAlignment="0" applyProtection="0"/>
    <xf numFmtId="38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4" fillId="0" borderId="0" applyNumberFormat="0" applyFont="0" applyFill="0" applyBorder="0" applyAlignment="0" applyProtection="0"/>
    <xf numFmtId="38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4" fillId="0" borderId="0" applyNumberFormat="0" applyFont="0" applyFill="0" applyBorder="0" applyAlignment="0" applyProtection="0"/>
    <xf numFmtId="38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4" fillId="0" borderId="0" applyNumberFormat="0" applyFont="0" applyFill="0" applyBorder="0" applyAlignment="0" applyProtection="0"/>
    <xf numFmtId="38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4" fillId="0" borderId="0" applyNumberFormat="0" applyFont="0" applyFill="0" applyBorder="0" applyAlignment="0" applyProtection="0"/>
    <xf numFmtId="38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3" fillId="0" borderId="0">
      <alignment horizontal="left"/>
    </xf>
    <xf numFmtId="0" fontId="55" fillId="0" borderId="20" applyNumberFormat="0" applyAlignment="0" applyProtection="0">
      <alignment horizontal="left" vertical="center"/>
    </xf>
    <xf numFmtId="0" fontId="55" fillId="0" borderId="20" applyNumberFormat="0" applyAlignment="0" applyProtection="0">
      <alignment horizontal="left" vertical="center"/>
    </xf>
    <xf numFmtId="0" fontId="55" fillId="0" borderId="20" applyNumberFormat="0" applyAlignment="0" applyProtection="0">
      <alignment horizontal="left" vertical="center"/>
    </xf>
    <xf numFmtId="0" fontId="55" fillId="0" borderId="14">
      <alignment horizontal="left" vertical="center"/>
    </xf>
    <xf numFmtId="0" fontId="55" fillId="0" borderId="14">
      <alignment horizontal="left" vertical="center"/>
    </xf>
    <xf numFmtId="0" fontId="55" fillId="0" borderId="14">
      <alignment horizontal="left" vertical="center"/>
    </xf>
    <xf numFmtId="0" fontId="24" fillId="0" borderId="0" applyNumberFormat="0" applyFont="0" applyFill="0" applyBorder="0" applyAlignment="0" applyProtection="0"/>
    <xf numFmtId="0" fontId="20" fillId="0" borderId="4" applyNumberFormat="0" applyFill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64" fillId="0" borderId="0">
      <alignment horizontal="centerContinuous" vertical="center"/>
    </xf>
    <xf numFmtId="0" fontId="65" fillId="0" borderId="0">
      <alignment horizontal="centerContinuous" vertical="center"/>
    </xf>
    <xf numFmtId="0" fontId="65" fillId="0" borderId="0">
      <alignment horizontal="centerContinuous" vertical="center"/>
    </xf>
    <xf numFmtId="0" fontId="65" fillId="0" borderId="0">
      <alignment horizontal="centerContinuous" vertical="center"/>
    </xf>
    <xf numFmtId="0" fontId="65" fillId="0" borderId="0">
      <alignment horizontal="centerContinuous" vertical="center"/>
    </xf>
    <xf numFmtId="0" fontId="65" fillId="0" borderId="0">
      <alignment horizontal="centerContinuous" vertical="center"/>
    </xf>
    <xf numFmtId="0" fontId="65" fillId="0" borderId="0">
      <alignment horizontal="centerContinuous" vertical="center"/>
    </xf>
    <xf numFmtId="0" fontId="65" fillId="0" borderId="0">
      <alignment horizontal="centerContinuous" vertical="center"/>
    </xf>
    <xf numFmtId="0" fontId="65" fillId="0" borderId="0">
      <alignment horizontal="centerContinuous" vertical="center"/>
    </xf>
    <xf numFmtId="0" fontId="21" fillId="0" borderId="5" applyNumberFormat="0" applyFill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65" fillId="0" borderId="0">
      <alignment horizontal="centerContinuous" vertical="center"/>
    </xf>
    <xf numFmtId="0" fontId="21" fillId="0" borderId="5" applyNumberFormat="0" applyFill="0" applyAlignment="0" applyProtection="0"/>
    <xf numFmtId="0" fontId="65" fillId="0" borderId="0">
      <alignment horizontal="centerContinuous" vertical="center"/>
    </xf>
    <xf numFmtId="0" fontId="65" fillId="0" borderId="0">
      <alignment horizontal="centerContinuous" vertical="center"/>
    </xf>
    <xf numFmtId="0" fontId="65" fillId="0" borderId="0">
      <alignment horizontal="centerContinuous" vertical="center"/>
    </xf>
    <xf numFmtId="0" fontId="65" fillId="0" borderId="0">
      <alignment horizontal="centerContinuous" vertical="center"/>
    </xf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7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5" fillId="0" borderId="0">
      <alignment horizontal="centerContinuous" vertical="center"/>
    </xf>
    <xf numFmtId="0" fontId="64" fillId="0" borderId="0">
      <alignment horizontal="centerContinuous" vertical="center"/>
    </xf>
    <xf numFmtId="0" fontId="64" fillId="0" borderId="0">
      <alignment horizontal="centerContinuous" vertical="center"/>
    </xf>
    <xf numFmtId="0" fontId="64" fillId="0" borderId="0">
      <alignment horizontal="centerContinuous" vertical="center"/>
    </xf>
    <xf numFmtId="0" fontId="64" fillId="0" borderId="0">
      <alignment horizontal="centerContinuous" vertical="center"/>
    </xf>
    <xf numFmtId="0" fontId="64" fillId="0" borderId="0">
      <alignment horizontal="centerContinuous" vertical="center"/>
    </xf>
    <xf numFmtId="0" fontId="40" fillId="0" borderId="0" applyFill="0" applyAlignment="0" applyProtection="0">
      <protection locked="0"/>
    </xf>
    <xf numFmtId="0" fontId="40" fillId="0" borderId="12" applyFill="0" applyAlignment="0" applyProtection="0">
      <protection locked="0"/>
    </xf>
    <xf numFmtId="0" fontId="68" fillId="0" borderId="0">
      <alignment horizontal="center" vertical="center"/>
    </xf>
    <xf numFmtId="205" fontId="6" fillId="0" borderId="0" applyFill="0" applyBorder="0" applyAlignment="0" applyProtection="0"/>
    <xf numFmtId="205" fontId="6" fillId="0" borderId="0" applyFill="0" applyBorder="0" applyAlignment="0" applyProtection="0"/>
    <xf numFmtId="0" fontId="54" fillId="0" borderId="0" applyNumberFormat="0" applyFill="0" applyBorder="0" applyAlignment="0" applyProtection="0"/>
    <xf numFmtId="206" fontId="69" fillId="0" borderId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4" fillId="7" borderId="1" applyNumberFormat="0" applyAlignment="0" applyProtection="0"/>
    <xf numFmtId="0" fontId="24" fillId="0" borderId="0" applyNumberFormat="0" applyFont="0" applyFill="0" applyBorder="0" applyAlignment="0" applyProtection="0"/>
    <xf numFmtId="10" fontId="62" fillId="39" borderId="21" applyNumberFormat="0" applyBorder="0" applyAlignment="0" applyProtection="0"/>
    <xf numFmtId="0" fontId="24" fillId="0" borderId="0" applyNumberFormat="0" applyFont="0" applyFill="0" applyBorder="0" applyAlignment="0" applyProtection="0"/>
    <xf numFmtId="10" fontId="62" fillId="39" borderId="21" applyNumberFormat="0" applyBorder="0" applyAlignment="0" applyProtection="0"/>
    <xf numFmtId="0" fontId="24" fillId="0" borderId="0" applyNumberFormat="0" applyFont="0" applyFill="0" applyBorder="0" applyAlignment="0" applyProtection="0"/>
    <xf numFmtId="10" fontId="62" fillId="39" borderId="21" applyNumberFormat="0" applyBorder="0" applyAlignment="0" applyProtection="0"/>
    <xf numFmtId="0" fontId="24" fillId="0" borderId="0" applyNumberFormat="0" applyFont="0" applyFill="0" applyBorder="0" applyAlignment="0" applyProtection="0"/>
    <xf numFmtId="10" fontId="62" fillId="39" borderId="21" applyNumberFormat="0" applyBorder="0" applyAlignment="0" applyProtection="0"/>
    <xf numFmtId="0" fontId="24" fillId="0" borderId="0" applyNumberFormat="0" applyFont="0" applyFill="0" applyBorder="0" applyAlignment="0" applyProtection="0"/>
    <xf numFmtId="10" fontId="62" fillId="39" borderId="21" applyNumberFormat="0" applyBorder="0" applyAlignment="0" applyProtection="0"/>
    <xf numFmtId="0" fontId="24" fillId="0" borderId="0" applyNumberFormat="0" applyFont="0" applyFill="0" applyBorder="0" applyAlignment="0" applyProtection="0"/>
    <xf numFmtId="10" fontId="62" fillId="39" borderId="21" applyNumberFormat="0" applyBorder="0" applyAlignment="0" applyProtection="0"/>
    <xf numFmtId="0" fontId="24" fillId="0" borderId="0" applyNumberFormat="0" applyFont="0" applyFill="0" applyBorder="0" applyAlignment="0" applyProtection="0"/>
    <xf numFmtId="10" fontId="62" fillId="39" borderId="21" applyNumberFormat="0" applyBorder="0" applyAlignment="0" applyProtection="0"/>
    <xf numFmtId="0" fontId="24" fillId="0" borderId="0" applyNumberFormat="0" applyFont="0" applyFill="0" applyBorder="0" applyAlignment="0" applyProtection="0"/>
    <xf numFmtId="10" fontId="62" fillId="39" borderId="21" applyNumberFormat="0" applyBorder="0" applyAlignment="0" applyProtection="0"/>
    <xf numFmtId="0" fontId="24" fillId="0" borderId="0" applyNumberFormat="0" applyFont="0" applyFill="0" applyBorder="0" applyAlignment="0" applyProtection="0"/>
    <xf numFmtId="10" fontId="62" fillId="39" borderId="21" applyNumberFormat="0" applyBorder="0" applyAlignment="0" applyProtection="0"/>
    <xf numFmtId="0" fontId="73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73" fillId="7" borderId="1" applyNumberFormat="0" applyAlignment="0" applyProtection="0"/>
    <xf numFmtId="0" fontId="73" fillId="7" borderId="1" applyNumberFormat="0" applyAlignment="0" applyProtection="0"/>
    <xf numFmtId="0" fontId="73" fillId="7" borderId="1" applyNumberFormat="0" applyAlignment="0" applyProtection="0"/>
    <xf numFmtId="0" fontId="73" fillId="7" borderId="1" applyNumberFormat="0" applyAlignment="0" applyProtection="0"/>
    <xf numFmtId="0" fontId="14" fillId="7" borderId="1" applyNumberFormat="0" applyAlignment="0" applyProtection="0"/>
    <xf numFmtId="2" fontId="74" fillId="0" borderId="21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75" fillId="0" borderId="3" applyNumberFormat="0" applyFill="0" applyAlignment="0" applyProtection="0"/>
    <xf numFmtId="0" fontId="12" fillId="0" borderId="3" applyNumberFormat="0" applyFill="0" applyAlignment="0" applyProtection="0"/>
    <xf numFmtId="168" fontId="28" fillId="0" borderId="0">
      <alignment horizontal="justify"/>
    </xf>
    <xf numFmtId="0" fontId="2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99" fontId="6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7" fontId="5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08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169" fontId="77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6" fillId="0" borderId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185" fontId="24" fillId="0" borderId="0" applyFont="0" applyFill="0" applyBorder="0" applyAlignment="0" applyProtection="0"/>
    <xf numFmtId="169" fontId="77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9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80" fillId="0" borderId="10"/>
    <xf numFmtId="0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2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2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77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168" fontId="81" fillId="0" borderId="0" applyFont="0" applyFill="0" applyBorder="0" applyAlignment="0" applyProtection="0"/>
    <xf numFmtId="213" fontId="24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77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5" fontId="6" fillId="0" borderId="0" applyFill="0" applyBorder="0" applyProtection="0">
      <alignment vertical="top"/>
    </xf>
    <xf numFmtId="168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77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77" fillId="0" borderId="0" applyFont="0" applyFill="0" applyBorder="0" applyAlignment="0" applyProtection="0"/>
    <xf numFmtId="214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6" fontId="6" fillId="0" borderId="0" applyFill="0" applyBorder="0" applyProtection="0">
      <alignment vertical="top"/>
    </xf>
    <xf numFmtId="44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4" fontId="24" fillId="0" borderId="0" applyFont="0" applyFill="0" applyBorder="0" applyAlignment="0" applyProtection="0"/>
    <xf numFmtId="218" fontId="6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216" fontId="82" fillId="0" borderId="0" applyFill="0" applyBorder="0" applyProtection="0">
      <alignment vertical="top"/>
    </xf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68" fontId="77" fillId="0" borderId="0" applyFont="0" applyFill="0" applyBorder="0" applyAlignment="0" applyProtection="0"/>
    <xf numFmtId="218" fontId="6" fillId="0" borderId="0" applyFont="0" applyFill="0" applyBorder="0" applyAlignment="0" applyProtection="0"/>
    <xf numFmtId="168" fontId="77" fillId="0" borderId="0" applyFont="0" applyFill="0" applyBorder="0" applyAlignment="0" applyProtection="0"/>
    <xf numFmtId="219" fontId="6" fillId="0" borderId="0" applyFill="0" applyBorder="0" applyAlignment="0" applyProtection="0"/>
    <xf numFmtId="168" fontId="2" fillId="0" borderId="0" applyFont="0" applyFill="0" applyBorder="0" applyAlignment="0" applyProtection="0"/>
    <xf numFmtId="213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219" fontId="6" fillId="0" borderId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22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19" fontId="6" fillId="0" borderId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24" fillId="0" borderId="0" applyNumberFormat="0" applyFont="0" applyFill="0" applyBorder="0" applyAlignment="0" applyProtection="0"/>
    <xf numFmtId="4" fontId="45" fillId="0" borderId="0" applyFont="0" applyAlignment="0">
      <alignment horizont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37" fontId="83" fillId="0" borderId="0"/>
    <xf numFmtId="0" fontId="6" fillId="0" borderId="0"/>
    <xf numFmtId="0" fontId="6" fillId="0" borderId="0"/>
    <xf numFmtId="0" fontId="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4" fillId="0" borderId="0" applyNumberFormat="0" applyFont="0" applyFill="0" applyBorder="0" applyAlignment="0" applyProtection="0"/>
    <xf numFmtId="223" fontId="85" fillId="0" borderId="0"/>
    <xf numFmtId="0" fontId="86" fillId="0" borderId="0"/>
    <xf numFmtId="0" fontId="6" fillId="0" borderId="0"/>
    <xf numFmtId="0" fontId="6" fillId="0" borderId="0">
      <alignment vertical="top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>
      <alignment vertical="top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8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ill="0" applyBorder="0" applyAlignment="0" applyProtection="0"/>
    <xf numFmtId="0" fontId="24" fillId="0" borderId="0"/>
    <xf numFmtId="0" fontId="37" fillId="0" borderId="0">
      <alignment vertical="top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87" fillId="0" borderId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>
      <alignment vertical="top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4" fontId="6" fillId="0" borderId="0" applyFill="0" applyBorder="0"/>
    <xf numFmtId="0" fontId="6" fillId="0" borderId="0"/>
    <xf numFmtId="0" fontId="6" fillId="0" borderId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>
      <alignment vertical="top"/>
    </xf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0"/>
    <xf numFmtId="0" fontId="6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25" borderId="16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5" fillId="23" borderId="7" applyNumberFormat="0" applyFont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3" fontId="6" fillId="0" borderId="0" applyAlignment="0">
      <alignment horizontal="center"/>
    </xf>
    <xf numFmtId="4" fontId="45" fillId="0" borderId="19" applyFont="0" applyBorder="0" applyAlignment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88" fillId="20" borderId="8" applyNumberFormat="0" applyAlignment="0" applyProtection="0"/>
    <xf numFmtId="0" fontId="88" fillId="20" borderId="8" applyNumberFormat="0" applyAlignment="0" applyProtection="0"/>
    <xf numFmtId="0" fontId="89" fillId="20" borderId="8" applyNumberFormat="0" applyAlignment="0" applyProtection="0"/>
    <xf numFmtId="40" fontId="37" fillId="24" borderId="0">
      <alignment horizontal="right"/>
    </xf>
    <xf numFmtId="0" fontId="90" fillId="39" borderId="0">
      <alignment horizontal="center"/>
    </xf>
    <xf numFmtId="0" fontId="91" fillId="40" borderId="18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0" fontId="17" fillId="20" borderId="8" applyNumberFormat="0" applyAlignment="0" applyProtection="0"/>
    <xf numFmtId="0" fontId="49" fillId="0" borderId="0"/>
    <xf numFmtId="224" fontId="40" fillId="0" borderId="0" applyFont="0" applyFill="0" applyBorder="0" applyAlignment="0" applyProtection="0"/>
    <xf numFmtId="225" fontId="4" fillId="0" borderId="0" applyFont="0" applyFill="0" applyBorder="0" applyAlignment="0" applyProtection="0"/>
    <xf numFmtId="226" fontId="47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0" fontId="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28" fontId="47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7" fillId="0" borderId="0" applyFont="0" applyFill="0" applyBorder="0" applyAlignment="0" applyProtection="0"/>
    <xf numFmtId="231" fontId="4" fillId="0" borderId="0" applyFont="0" applyFill="0" applyBorder="0" applyAlignment="0" applyProtection="0"/>
    <xf numFmtId="232" fontId="47" fillId="0" borderId="0" applyFont="0" applyFill="0" applyBorder="0" applyAlignment="0" applyProtection="0"/>
    <xf numFmtId="23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6" fontId="94" fillId="0" borderId="0">
      <protection locked="0"/>
    </xf>
    <xf numFmtId="169" fontId="95" fillId="0" borderId="0">
      <alignment horizontal="center"/>
    </xf>
    <xf numFmtId="0" fontId="96" fillId="0" borderId="0" applyFont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4" fontId="97" fillId="0" borderId="22" applyFont="0" applyFill="0" applyBorder="0" applyAlignment="0" applyProtection="0"/>
    <xf numFmtId="235" fontId="97" fillId="0" borderId="22" applyFont="0" applyFill="0" applyBorder="0" applyAlignment="0" applyProtection="0"/>
    <xf numFmtId="236" fontId="97" fillId="0" borderId="22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98" fillId="0" borderId="10">
      <alignment horizontal="center"/>
    </xf>
    <xf numFmtId="3" fontId="25" fillId="0" borderId="0" applyFont="0" applyFill="0" applyBorder="0" applyAlignment="0" applyProtection="0"/>
    <xf numFmtId="0" fontId="25" fillId="41" borderId="0" applyNumberFormat="0" applyFont="0" applyBorder="0" applyAlignment="0" applyProtection="0"/>
    <xf numFmtId="174" fontId="6" fillId="0" borderId="0" applyFill="0" applyBorder="0" applyAlignment="0" applyProtection="0"/>
    <xf numFmtId="174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237" fontId="99" fillId="0" borderId="0" applyNumberFormat="0" applyFill="0" applyBorder="0" applyAlignment="0" applyProtection="0">
      <alignment horizontal="left"/>
    </xf>
    <xf numFmtId="0" fontId="6" fillId="0" borderId="0" applyNumberFormat="0" applyFill="0" applyBorder="0" applyAlignment="0" applyProtection="0"/>
    <xf numFmtId="38" fontId="6" fillId="0" borderId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2" fontId="45" fillId="0" borderId="23"/>
    <xf numFmtId="0" fontId="6" fillId="0" borderId="0"/>
    <xf numFmtId="0" fontId="24" fillId="0" borderId="0" applyNumberFormat="0" applyFont="0" applyFill="0" applyBorder="0" applyAlignment="0" applyProtection="0"/>
    <xf numFmtId="0" fontId="27" fillId="0" borderId="0"/>
    <xf numFmtId="0" fontId="6" fillId="0" borderId="0"/>
    <xf numFmtId="0" fontId="24" fillId="0" borderId="0" applyNumberFormat="0" applyFont="0" applyFill="0" applyBorder="0" applyAlignment="0" applyProtection="0"/>
    <xf numFmtId="0" fontId="27" fillId="0" borderId="0"/>
    <xf numFmtId="0" fontId="24" fillId="0" borderId="0" applyNumberFormat="0" applyFont="0" applyFill="0" applyBorder="0" applyAlignment="0" applyProtection="0"/>
    <xf numFmtId="0" fontId="27" fillId="0" borderId="0"/>
    <xf numFmtId="0" fontId="2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6" fillId="0" borderId="0" applyFont="0" applyFill="0" applyBorder="0" applyProtection="0">
      <alignment horizontal="right"/>
    </xf>
    <xf numFmtId="2" fontId="6" fillId="0" borderId="0" applyFont="0" applyFill="0" applyBorder="0" applyProtection="0">
      <alignment horizontal="right"/>
    </xf>
    <xf numFmtId="0" fontId="45" fillId="0" borderId="0" applyNumberFormat="0" applyFill="0" applyBorder="0" applyProtection="0">
      <alignment horizontal="right"/>
    </xf>
    <xf numFmtId="0" fontId="45" fillId="0" borderId="0" applyNumberFormat="0" applyFill="0" applyBorder="0" applyProtection="0">
      <alignment horizontal="right"/>
    </xf>
    <xf numFmtId="0" fontId="80" fillId="0" borderId="0"/>
    <xf numFmtId="40" fontId="101" fillId="0" borderId="0" applyBorder="0">
      <alignment horizontal="right"/>
    </xf>
    <xf numFmtId="0" fontId="3" fillId="0" borderId="0" applyNumberFormat="0" applyFont="0" applyFill="0" applyBorder="0" applyProtection="0">
      <alignment horizontal="left" vertical="top" wrapText="1"/>
    </xf>
    <xf numFmtId="0" fontId="18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2" fillId="0" borderId="0" applyFill="0" applyBorder="0" applyProtection="0">
      <alignment horizontal="left"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1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6" fillId="0" borderId="24" applyNumberFormat="0" applyFon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6" fillId="0" borderId="24" applyNumberFormat="0" applyFont="0" applyFill="0" applyAlignment="0" applyProtection="0"/>
    <xf numFmtId="0" fontId="23" fillId="0" borderId="9" applyNumberFormat="0" applyFill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3" fillId="0" borderId="9" applyNumberFormat="0" applyFill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0" fontId="24" fillId="0" borderId="0" applyNumberFormat="0" applyFont="0" applyFill="0" applyBorder="0" applyAlignment="0" applyProtection="0"/>
    <xf numFmtId="0" fontId="6" fillId="0" borderId="24" applyNumberFormat="0" applyFont="0" applyFill="0" applyAlignment="0" applyProtection="0"/>
    <xf numFmtId="238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/>
    <xf numFmtId="38" fontId="104" fillId="0" borderId="0" applyFont="0" applyFill="0" applyBorder="0" applyAlignment="0" applyProtection="0"/>
    <xf numFmtId="0" fontId="6" fillId="0" borderId="0"/>
    <xf numFmtId="239" fontId="104" fillId="0" borderId="0" applyFont="0" applyFill="0" applyBorder="0" applyAlignment="0" applyProtection="0"/>
    <xf numFmtId="240" fontId="104" fillId="0" borderId="0" applyFont="0" applyFill="0" applyBorder="0" applyAlignment="0" applyProtection="0"/>
    <xf numFmtId="169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64">
    <xf numFmtId="0" fontId="0" fillId="0" borderId="0" xfId="0"/>
    <xf numFmtId="0" fontId="107" fillId="0" borderId="0" xfId="0" applyFont="1" applyFill="1" applyAlignment="1">
      <alignment horizontal="justify" vertical="center" wrapText="1"/>
    </xf>
    <xf numFmtId="0" fontId="108" fillId="0" borderId="0" xfId="0" applyFont="1" applyFill="1" applyAlignment="1">
      <alignment horizontal="center" vertical="center" wrapText="1"/>
    </xf>
    <xf numFmtId="0" fontId="109" fillId="0" borderId="0" xfId="0" applyFont="1" applyFill="1" applyAlignment="1">
      <alignment horizontal="justify" vertical="center" wrapText="1"/>
    </xf>
    <xf numFmtId="0" fontId="109" fillId="0" borderId="0" xfId="0" applyFont="1" applyFill="1" applyAlignment="1">
      <alignment horizontal="right" vertical="center" wrapText="1"/>
    </xf>
    <xf numFmtId="4" fontId="109" fillId="0" borderId="0" xfId="0" applyNumberFormat="1" applyFont="1" applyFill="1" applyAlignment="1">
      <alignment horizontal="right" vertical="center" wrapText="1"/>
    </xf>
    <xf numFmtId="4" fontId="110" fillId="0" borderId="0" xfId="0" applyNumberFormat="1" applyFont="1" applyFill="1" applyAlignment="1">
      <alignment horizontal="right" vertical="center" wrapText="1"/>
    </xf>
    <xf numFmtId="0" fontId="111" fillId="0" borderId="0" xfId="0" applyFont="1" applyFill="1" applyAlignment="1">
      <alignment horizontal="right" vertical="center" wrapText="1"/>
    </xf>
    <xf numFmtId="0" fontId="45" fillId="0" borderId="0" xfId="41" applyFont="1" applyFill="1" applyAlignment="1"/>
    <xf numFmtId="0" fontId="45" fillId="0" borderId="0" xfId="41" applyFont="1" applyFill="1" applyAlignment="1">
      <alignment horizontal="center"/>
    </xf>
    <xf numFmtId="170" fontId="6" fillId="0" borderId="0" xfId="35" applyNumberFormat="1" applyFont="1" applyFill="1"/>
    <xf numFmtId="168" fontId="6" fillId="0" borderId="0" xfId="35" applyFont="1" applyFill="1" applyBorder="1"/>
    <xf numFmtId="0" fontId="109" fillId="0" borderId="0" xfId="0" applyFont="1" applyFill="1"/>
    <xf numFmtId="0" fontId="45" fillId="0" borderId="0" xfId="41" applyFont="1" applyFill="1"/>
    <xf numFmtId="0" fontId="109" fillId="0" borderId="0" xfId="0" applyFont="1"/>
    <xf numFmtId="0" fontId="6" fillId="0" borderId="0" xfId="41" applyFont="1" applyFill="1" applyAlignment="1"/>
    <xf numFmtId="0" fontId="6" fillId="0" borderId="0" xfId="41" applyFont="1" applyFill="1" applyAlignment="1">
      <alignment horizontal="center"/>
    </xf>
    <xf numFmtId="0" fontId="109" fillId="0" borderId="0" xfId="0" applyFont="1" applyFill="1" applyBorder="1"/>
    <xf numFmtId="0" fontId="105" fillId="0" borderId="0" xfId="0" applyFont="1" applyBorder="1" applyAlignment="1">
      <alignment vertical="center" wrapText="1"/>
    </xf>
    <xf numFmtId="0" fontId="6" fillId="0" borderId="10" xfId="41" applyFont="1" applyFill="1" applyBorder="1" applyAlignment="1">
      <alignment horizontal="left"/>
    </xf>
    <xf numFmtId="0" fontId="6" fillId="0" borderId="10" xfId="41" applyFont="1" applyFill="1" applyBorder="1" applyAlignment="1">
      <alignment horizontal="center"/>
    </xf>
    <xf numFmtId="170" fontId="6" fillId="0" borderId="10" xfId="35" applyNumberFormat="1" applyFont="1" applyFill="1" applyBorder="1" applyAlignment="1"/>
    <xf numFmtId="168" fontId="6" fillId="0" borderId="10" xfId="35" applyFont="1" applyFill="1" applyBorder="1" applyAlignment="1"/>
    <xf numFmtId="4" fontId="105" fillId="0" borderId="0" xfId="0" applyNumberFormat="1" applyFont="1" applyBorder="1" applyAlignment="1">
      <alignment horizontal="right" vertical="center" wrapText="1"/>
    </xf>
    <xf numFmtId="0" fontId="105" fillId="0" borderId="0" xfId="0" applyFont="1" applyBorder="1" applyAlignment="1">
      <alignment horizontal="right" vertical="center" wrapText="1"/>
    </xf>
    <xf numFmtId="0" fontId="112" fillId="0" borderId="0" xfId="41" applyFont="1" applyFill="1" applyBorder="1" applyAlignment="1">
      <alignment horizontal="center"/>
    </xf>
    <xf numFmtId="0" fontId="113" fillId="0" borderId="0" xfId="0" applyFont="1" applyBorder="1" applyAlignment="1">
      <alignment vertical="center" wrapText="1"/>
    </xf>
    <xf numFmtId="0" fontId="114" fillId="0" borderId="0" xfId="0" applyFont="1" applyFill="1" applyAlignment="1">
      <alignment vertical="center"/>
    </xf>
    <xf numFmtId="0" fontId="115" fillId="0" borderId="0" xfId="0" applyFont="1" applyFill="1" applyAlignment="1">
      <alignment horizontal="left" vertical="center" indent="1"/>
    </xf>
    <xf numFmtId="0" fontId="6" fillId="0" borderId="0" xfId="41" applyFont="1" applyFill="1" applyBorder="1" applyAlignment="1"/>
    <xf numFmtId="175" fontId="6" fillId="0" borderId="0" xfId="35" applyNumberFormat="1" applyFont="1" applyFill="1" applyBorder="1" applyAlignment="1">
      <alignment horizontal="right" vertical="center"/>
    </xf>
    <xf numFmtId="174" fontId="6" fillId="0" borderId="0" xfId="35" applyNumberFormat="1" applyFont="1" applyFill="1" applyBorder="1" applyAlignment="1">
      <alignment horizontal="right"/>
    </xf>
    <xf numFmtId="0" fontId="115" fillId="0" borderId="0" xfId="0" applyFont="1" applyFill="1" applyAlignment="1">
      <alignment horizontal="center" vertical="center"/>
    </xf>
    <xf numFmtId="175" fontId="6" fillId="0" borderId="12" xfId="35" applyNumberFormat="1" applyFont="1" applyFill="1" applyBorder="1" applyAlignment="1">
      <alignment horizontal="right" vertical="center"/>
    </xf>
    <xf numFmtId="0" fontId="109" fillId="0" borderId="0" xfId="0" applyFont="1" applyFill="1" applyAlignment="1">
      <alignment horizontal="center"/>
    </xf>
    <xf numFmtId="175" fontId="6" fillId="0" borderId="14" xfId="35" applyNumberFormat="1" applyFont="1" applyFill="1" applyBorder="1" applyAlignment="1">
      <alignment horizontal="right" vertical="center"/>
    </xf>
    <xf numFmtId="168" fontId="109" fillId="0" borderId="0" xfId="35" applyFont="1" applyFill="1"/>
    <xf numFmtId="0" fontId="115" fillId="0" borderId="0" xfId="0" applyFont="1" applyFill="1" applyAlignment="1">
      <alignment horizontal="left" vertical="center" wrapText="1" indent="1"/>
    </xf>
    <xf numFmtId="0" fontId="6" fillId="0" borderId="0" xfId="0" applyFont="1" applyFill="1" applyAlignment="1">
      <alignment horizontal="left" vertical="center" wrapText="1" indent="1"/>
    </xf>
    <xf numFmtId="0" fontId="109" fillId="0" borderId="0" xfId="0" applyFont="1" applyFill="1" applyAlignment="1">
      <alignment horizontal="center" wrapText="1"/>
    </xf>
    <xf numFmtId="175" fontId="6" fillId="0" borderId="13" xfId="35" applyNumberFormat="1" applyFont="1" applyFill="1" applyBorder="1" applyAlignment="1">
      <alignment horizontal="right" vertical="center"/>
    </xf>
    <xf numFmtId="175" fontId="6" fillId="0" borderId="15" xfId="35" applyNumberFormat="1" applyFont="1" applyFill="1" applyBorder="1" applyAlignment="1">
      <alignment horizontal="right" vertical="center"/>
    </xf>
    <xf numFmtId="6" fontId="105" fillId="0" borderId="0" xfId="0" applyNumberFormat="1" applyFont="1" applyBorder="1" applyAlignment="1">
      <alignment horizontal="right" vertical="center" wrapText="1"/>
    </xf>
    <xf numFmtId="212" fontId="109" fillId="0" borderId="0" xfId="14092" applyNumberFormat="1" applyFont="1" applyFill="1"/>
    <xf numFmtId="0" fontId="74" fillId="0" borderId="0" xfId="41" applyFont="1" applyFill="1"/>
    <xf numFmtId="0" fontId="6" fillId="0" borderId="0" xfId="41" applyFont="1" applyFill="1" applyBorder="1"/>
    <xf numFmtId="0" fontId="6" fillId="0" borderId="0" xfId="41" applyFont="1" applyFill="1" applyBorder="1" applyAlignment="1">
      <alignment horizontal="center"/>
    </xf>
    <xf numFmtId="170" fontId="6" fillId="0" borderId="0" xfId="35" applyNumberFormat="1" applyFont="1" applyFill="1" applyBorder="1"/>
    <xf numFmtId="0" fontId="6" fillId="0" borderId="11" xfId="41" applyFont="1" applyFill="1" applyBorder="1"/>
    <xf numFmtId="170" fontId="6" fillId="0" borderId="11" xfId="35" applyNumberFormat="1" applyFont="1" applyFill="1" applyBorder="1"/>
    <xf numFmtId="168" fontId="6" fillId="0" borderId="11" xfId="35" applyFont="1" applyFill="1" applyBorder="1"/>
    <xf numFmtId="170" fontId="109" fillId="0" borderId="0" xfId="35" applyNumberFormat="1" applyFont="1" applyFill="1"/>
    <xf numFmtId="0" fontId="114" fillId="0" borderId="0" xfId="0" applyFont="1" applyAlignment="1">
      <alignment horizontal="center" vertical="center"/>
    </xf>
    <xf numFmtId="0" fontId="114" fillId="42" borderId="0" xfId="0" applyFont="1" applyFill="1" applyAlignment="1">
      <alignment horizontal="center" vertical="center"/>
    </xf>
    <xf numFmtId="0" fontId="114" fillId="42" borderId="0" xfId="0" applyFont="1" applyFill="1" applyAlignment="1">
      <alignment horizontal="center" vertical="center" wrapText="1"/>
    </xf>
    <xf numFmtId="0" fontId="115" fillId="0" borderId="0" xfId="0" applyFont="1" applyAlignment="1">
      <alignment vertical="center"/>
    </xf>
    <xf numFmtId="8" fontId="115" fillId="0" borderId="0" xfId="0" applyNumberFormat="1" applyFont="1" applyAlignment="1">
      <alignment horizontal="right" vertical="center"/>
    </xf>
    <xf numFmtId="0" fontId="115" fillId="0" borderId="0" xfId="0" applyFont="1" applyAlignment="1">
      <alignment horizontal="center" vertical="center"/>
    </xf>
    <xf numFmtId="4" fontId="115" fillId="0" borderId="0" xfId="0" applyNumberFormat="1" applyFont="1" applyAlignment="1">
      <alignment horizontal="right" vertical="center"/>
    </xf>
    <xf numFmtId="0" fontId="116" fillId="0" borderId="0" xfId="0" applyFont="1" applyBorder="1" applyAlignment="1">
      <alignment vertical="center" wrapText="1"/>
    </xf>
    <xf numFmtId="0" fontId="107" fillId="0" borderId="0" xfId="0" applyFont="1" applyBorder="1" applyAlignment="1">
      <alignment vertical="center" wrapText="1"/>
    </xf>
    <xf numFmtId="0" fontId="109" fillId="0" borderId="0" xfId="0" applyFont="1" applyBorder="1" applyAlignment="1">
      <alignment vertical="center" wrapText="1"/>
    </xf>
    <xf numFmtId="0" fontId="109" fillId="0" borderId="0" xfId="0" applyFont="1" applyBorder="1" applyAlignment="1">
      <alignment horizontal="center" vertical="center" wrapText="1"/>
    </xf>
    <xf numFmtId="8" fontId="109" fillId="0" borderId="0" xfId="0" applyNumberFormat="1" applyFont="1" applyBorder="1" applyAlignment="1">
      <alignment horizontal="right" vertical="center" wrapText="1"/>
    </xf>
    <xf numFmtId="4" fontId="109" fillId="0" borderId="0" xfId="0" applyNumberFormat="1" applyFont="1" applyBorder="1" applyAlignment="1">
      <alignment horizontal="right" vertical="center" wrapText="1"/>
    </xf>
    <xf numFmtId="0" fontId="109" fillId="0" borderId="0" xfId="0" applyFont="1" applyBorder="1" applyAlignment="1">
      <alignment horizontal="right" vertical="center" wrapText="1"/>
    </xf>
    <xf numFmtId="253" fontId="109" fillId="0" borderId="0" xfId="0" applyNumberFormat="1" applyFont="1" applyFill="1" applyBorder="1" applyAlignment="1">
      <alignment horizontal="right"/>
    </xf>
    <xf numFmtId="253" fontId="109" fillId="0" borderId="12" xfId="0" applyNumberFormat="1" applyFont="1" applyFill="1" applyBorder="1" applyAlignment="1">
      <alignment horizontal="right"/>
    </xf>
    <xf numFmtId="0" fontId="107" fillId="0" borderId="0" xfId="0" applyFont="1" applyBorder="1" applyAlignment="1">
      <alignment horizontal="right" vertical="center" wrapText="1"/>
    </xf>
    <xf numFmtId="6" fontId="109" fillId="0" borderId="0" xfId="0" applyNumberFormat="1" applyFont="1" applyBorder="1" applyAlignment="1">
      <alignment horizontal="right" vertical="center" wrapText="1"/>
    </xf>
    <xf numFmtId="0" fontId="115" fillId="42" borderId="0" xfId="0" applyFont="1" applyFill="1" applyBorder="1" applyAlignment="1">
      <alignment vertical="center"/>
    </xf>
    <xf numFmtId="0" fontId="115" fillId="42" borderId="0" xfId="0" applyFont="1" applyFill="1" applyBorder="1" applyAlignment="1">
      <alignment horizontal="center" vertical="center"/>
    </xf>
    <xf numFmtId="4" fontId="117" fillId="42" borderId="0" xfId="0" applyNumberFormat="1" applyFont="1" applyFill="1" applyBorder="1" applyAlignment="1">
      <alignment horizontal="right" vertical="center"/>
    </xf>
    <xf numFmtId="4" fontId="117" fillId="42" borderId="0" xfId="0" applyNumberFormat="1" applyFont="1" applyFill="1" applyBorder="1" applyAlignment="1">
      <alignment horizontal="right" vertical="center" wrapText="1"/>
    </xf>
    <xf numFmtId="8" fontId="118" fillId="42" borderId="0" xfId="0" applyNumberFormat="1" applyFont="1" applyFill="1" applyBorder="1" applyAlignment="1">
      <alignment horizontal="right" vertical="center"/>
    </xf>
    <xf numFmtId="8" fontId="118" fillId="42" borderId="0" xfId="0" applyNumberFormat="1" applyFont="1" applyFill="1" applyBorder="1" applyAlignment="1">
      <alignment horizontal="right" vertical="center" wrapText="1"/>
    </xf>
    <xf numFmtId="170" fontId="6" fillId="0" borderId="0" xfId="35" applyNumberFormat="1" applyFont="1" applyFill="1" applyAlignment="1">
      <alignment horizontal="center" vertical="center"/>
    </xf>
    <xf numFmtId="170" fontId="6" fillId="0" borderId="0" xfId="41" applyNumberFormat="1" applyFont="1" applyFill="1" applyAlignment="1">
      <alignment horizontal="center" vertical="center"/>
    </xf>
    <xf numFmtId="0" fontId="6" fillId="0" borderId="0" xfId="41" applyFont="1"/>
    <xf numFmtId="170" fontId="6" fillId="0" borderId="0" xfId="35" applyNumberFormat="1" applyFont="1" applyFill="1" applyBorder="1" applyAlignment="1">
      <alignment horizontal="center" vertical="center"/>
    </xf>
    <xf numFmtId="170" fontId="6" fillId="0" borderId="0" xfId="41" applyNumberFormat="1" applyFont="1" applyFill="1" applyBorder="1" applyAlignment="1">
      <alignment horizontal="center" vertical="center"/>
    </xf>
    <xf numFmtId="0" fontId="45" fillId="0" borderId="0" xfId="41" applyFont="1" applyFill="1" applyBorder="1" applyAlignment="1"/>
    <xf numFmtId="0" fontId="45" fillId="0" borderId="0" xfId="41" applyFont="1" applyFill="1" applyBorder="1" applyAlignment="1">
      <alignment horizontal="center"/>
    </xf>
    <xf numFmtId="0" fontId="6" fillId="0" borderId="10" xfId="41" applyFont="1" applyFill="1" applyBorder="1" applyAlignment="1"/>
    <xf numFmtId="170" fontId="6" fillId="0" borderId="10" xfId="35" applyNumberFormat="1" applyFont="1" applyFill="1" applyBorder="1" applyAlignment="1">
      <alignment horizontal="center" vertical="center"/>
    </xf>
    <xf numFmtId="170" fontId="6" fillId="0" borderId="10" xfId="41" applyNumberFormat="1" applyFont="1" applyFill="1" applyBorder="1" applyAlignment="1">
      <alignment horizontal="center" vertical="center"/>
    </xf>
    <xf numFmtId="0" fontId="6" fillId="0" borderId="0" xfId="41" applyFont="1" applyFill="1" applyAlignment="1">
      <alignment horizontal="left"/>
    </xf>
    <xf numFmtId="0" fontId="112" fillId="0" borderId="0" xfId="41" applyFont="1" applyFill="1" applyAlignment="1">
      <alignment horizontal="center"/>
    </xf>
    <xf numFmtId="0" fontId="112" fillId="0" borderId="0" xfId="35" applyNumberFormat="1" applyFont="1" applyFill="1" applyAlignment="1">
      <alignment horizontal="center" vertical="center"/>
    </xf>
    <xf numFmtId="0" fontId="119" fillId="0" borderId="0" xfId="0" applyFont="1" applyFill="1" applyAlignment="1">
      <alignment vertical="center"/>
    </xf>
    <xf numFmtId="0" fontId="120" fillId="0" borderId="0" xfId="0" applyFont="1" applyFill="1" applyAlignment="1">
      <alignment horizontal="center" vertical="center"/>
    </xf>
    <xf numFmtId="0" fontId="120" fillId="0" borderId="0" xfId="0" applyFont="1" applyFill="1" applyAlignment="1">
      <alignment horizontal="center" vertical="center" wrapText="1"/>
    </xf>
    <xf numFmtId="0" fontId="109" fillId="0" borderId="0" xfId="0" applyFont="1" applyFill="1" applyAlignment="1">
      <alignment horizontal="center" vertical="center"/>
    </xf>
    <xf numFmtId="0" fontId="109" fillId="0" borderId="0" xfId="0" applyFont="1" applyFill="1" applyAlignment="1">
      <alignment vertical="center" wrapText="1"/>
    </xf>
    <xf numFmtId="175" fontId="6" fillId="0" borderId="0" xfId="0" applyNumberFormat="1" applyFont="1" applyFill="1" applyBorder="1" applyAlignment="1">
      <alignment horizontal="right" vertical="center"/>
    </xf>
    <xf numFmtId="0" fontId="109" fillId="0" borderId="0" xfId="0" applyFont="1" applyFill="1" applyAlignment="1">
      <alignment horizontal="left"/>
    </xf>
    <xf numFmtId="242" fontId="6" fillId="0" borderId="0" xfId="0" applyNumberFormat="1" applyFont="1" applyFill="1" applyBorder="1" applyAlignment="1">
      <alignment horizontal="right" vertical="center"/>
    </xf>
    <xf numFmtId="242" fontId="6" fillId="0" borderId="0" xfId="41" applyNumberFormat="1" applyFont="1" applyFill="1" applyBorder="1" applyAlignment="1">
      <alignment horizontal="right" vertical="center"/>
    </xf>
    <xf numFmtId="243" fontId="121" fillId="0" borderId="0" xfId="0" applyNumberFormat="1" applyFont="1" applyAlignment="1">
      <alignment horizontal="right" vertical="center"/>
    </xf>
    <xf numFmtId="243" fontId="121" fillId="0" borderId="0" xfId="0" applyNumberFormat="1" applyFont="1" applyAlignment="1">
      <alignment horizontal="center" vertical="center"/>
    </xf>
    <xf numFmtId="4" fontId="110" fillId="0" borderId="0" xfId="0" applyNumberFormat="1" applyFont="1" applyBorder="1" applyAlignment="1">
      <alignment horizontal="left" vertical="center" wrapText="1" indent="2"/>
    </xf>
    <xf numFmtId="4" fontId="110" fillId="0" borderId="0" xfId="0" applyNumberFormat="1" applyFont="1" applyBorder="1" applyAlignment="1">
      <alignment horizontal="left" vertical="center" wrapText="1" indent="3"/>
    </xf>
    <xf numFmtId="243" fontId="121" fillId="0" borderId="12" xfId="0" applyNumberFormat="1" applyFont="1" applyBorder="1" applyAlignment="1">
      <alignment horizontal="right" vertical="center"/>
    </xf>
    <xf numFmtId="0" fontId="109" fillId="0" borderId="0" xfId="0" applyFont="1" applyFill="1" applyAlignment="1">
      <alignment vertical="top"/>
    </xf>
    <xf numFmtId="243" fontId="121" fillId="0" borderId="14" xfId="0" applyNumberFormat="1" applyFont="1" applyBorder="1" applyAlignment="1">
      <alignment horizontal="right" vertical="center"/>
    </xf>
    <xf numFmtId="0" fontId="109" fillId="0" borderId="0" xfId="0" applyFont="1" applyFill="1" applyAlignment="1">
      <alignment horizontal="left" indent="1"/>
    </xf>
    <xf numFmtId="0" fontId="109" fillId="0" borderId="0" xfId="0" applyFont="1" applyFill="1" applyAlignment="1">
      <alignment horizontal="left" indent="2"/>
    </xf>
    <xf numFmtId="175" fontId="121" fillId="43" borderId="0" xfId="0" applyNumberFormat="1" applyFont="1" applyFill="1" applyBorder="1" applyAlignment="1">
      <alignment horizontal="right" vertical="center"/>
    </xf>
    <xf numFmtId="0" fontId="122" fillId="0" borderId="0" xfId="0" applyFont="1" applyBorder="1" applyAlignment="1">
      <alignment horizontal="center" vertical="center" wrapText="1"/>
    </xf>
    <xf numFmtId="0" fontId="115" fillId="0" borderId="0" xfId="0" applyFont="1" applyFill="1" applyAlignment="1">
      <alignment vertical="center"/>
    </xf>
    <xf numFmtId="4" fontId="110" fillId="0" borderId="0" xfId="0" applyNumberFormat="1" applyFont="1" applyBorder="1" applyAlignment="1">
      <alignment horizontal="right" vertical="center" wrapText="1"/>
    </xf>
    <xf numFmtId="0" fontId="109" fillId="0" borderId="0" xfId="0" applyFont="1" applyBorder="1" applyAlignment="1">
      <alignment horizontal="left" vertical="center" wrapText="1" indent="1"/>
    </xf>
    <xf numFmtId="243" fontId="121" fillId="0" borderId="0" xfId="0" applyNumberFormat="1" applyFont="1" applyBorder="1" applyAlignment="1">
      <alignment horizontal="right" vertical="center"/>
    </xf>
    <xf numFmtId="241" fontId="109" fillId="0" borderId="0" xfId="14092" applyNumberFormat="1" applyFont="1" applyFill="1" applyBorder="1"/>
    <xf numFmtId="0" fontId="6" fillId="0" borderId="0" xfId="41" applyFont="1" applyFill="1" applyBorder="1" applyAlignment="1">
      <alignment horizontal="left" indent="1"/>
    </xf>
    <xf numFmtId="175" fontId="6" fillId="0" borderId="0" xfId="34" applyNumberFormat="1" applyFont="1" applyFill="1" applyBorder="1" applyAlignment="1">
      <alignment horizontal="right" vertical="center"/>
    </xf>
    <xf numFmtId="0" fontId="45" fillId="0" borderId="0" xfId="41" applyFont="1" applyFill="1" applyBorder="1"/>
    <xf numFmtId="175" fontId="6" fillId="0" borderId="0" xfId="35" applyNumberFormat="1" applyFont="1" applyFill="1" applyBorder="1" applyAlignment="1">
      <alignment horizontal="right"/>
    </xf>
    <xf numFmtId="0" fontId="6" fillId="0" borderId="0" xfId="41" applyFont="1" applyFill="1"/>
    <xf numFmtId="0" fontId="6" fillId="0" borderId="0" xfId="41" applyFont="1" applyFill="1" applyAlignment="1">
      <alignment horizontal="left" indent="1"/>
    </xf>
    <xf numFmtId="175" fontId="6" fillId="0" borderId="0" xfId="34" applyNumberFormat="1" applyFont="1" applyFill="1" applyAlignment="1">
      <alignment horizontal="right" vertical="center"/>
    </xf>
    <xf numFmtId="4" fontId="115" fillId="0" borderId="0" xfId="0" applyNumberFormat="1" applyFont="1" applyFill="1" applyBorder="1" applyAlignment="1">
      <alignment horizontal="justify" vertical="center"/>
    </xf>
    <xf numFmtId="0" fontId="115" fillId="0" borderId="0" xfId="0" applyFont="1" applyFill="1" applyBorder="1" applyAlignment="1">
      <alignment horizontal="justify" vertical="center"/>
    </xf>
    <xf numFmtId="4" fontId="109" fillId="0" borderId="0" xfId="0" applyNumberFormat="1" applyFont="1" applyFill="1" applyBorder="1"/>
    <xf numFmtId="0" fontId="6" fillId="0" borderId="11" xfId="41" applyFont="1" applyFill="1" applyBorder="1" applyAlignment="1">
      <alignment horizontal="center"/>
    </xf>
    <xf numFmtId="170" fontId="6" fillId="0" borderId="11" xfId="35" applyNumberFormat="1" applyFont="1" applyFill="1" applyBorder="1" applyAlignment="1">
      <alignment horizontal="center" vertical="center"/>
    </xf>
    <xf numFmtId="170" fontId="6" fillId="0" borderId="11" xfId="41" applyNumberFormat="1" applyFont="1" applyFill="1" applyBorder="1" applyAlignment="1">
      <alignment horizontal="center" vertical="center"/>
    </xf>
    <xf numFmtId="170" fontId="109" fillId="0" borderId="0" xfId="35" applyNumberFormat="1" applyFont="1" applyFill="1" applyAlignment="1">
      <alignment horizontal="center" vertical="center"/>
    </xf>
    <xf numFmtId="170" fontId="109" fillId="0" borderId="0" xfId="0" applyNumberFormat="1" applyFont="1" applyFill="1" applyAlignment="1">
      <alignment horizontal="center" vertical="center"/>
    </xf>
    <xf numFmtId="244" fontId="123" fillId="0" borderId="0" xfId="14093" applyNumberFormat="1" applyFont="1" applyProtection="1">
      <protection locked="0"/>
    </xf>
    <xf numFmtId="0" fontId="45" fillId="0" borderId="0" xfId="41" applyFont="1"/>
    <xf numFmtId="0" fontId="6" fillId="0" borderId="0" xfId="41" applyFont="1" applyAlignment="1">
      <alignment horizontal="left"/>
    </xf>
    <xf numFmtId="0" fontId="6" fillId="0" borderId="0" xfId="41" applyFont="1" applyAlignment="1">
      <alignment horizontal="centerContinuous"/>
    </xf>
    <xf numFmtId="0" fontId="6" fillId="0" borderId="0" xfId="41" applyFont="1" applyAlignment="1">
      <alignment horizontal="center"/>
    </xf>
    <xf numFmtId="0" fontId="6" fillId="0" borderId="10" xfId="41" applyFont="1" applyBorder="1"/>
    <xf numFmtId="0" fontId="45" fillId="0" borderId="0" xfId="0" applyFont="1" applyAlignment="1">
      <alignment horizontal="center"/>
    </xf>
    <xf numFmtId="245" fontId="45" fillId="0" borderId="0" xfId="0" applyNumberFormat="1" applyFont="1" applyAlignment="1">
      <alignment horizontal="center"/>
    </xf>
    <xf numFmtId="0" fontId="45" fillId="0" borderId="0" xfId="0" applyFont="1" applyFill="1" applyAlignment="1">
      <alignment horizontal="center"/>
    </xf>
    <xf numFmtId="0" fontId="45" fillId="44" borderId="0" xfId="0" applyFont="1" applyFill="1" applyAlignment="1">
      <alignment horizontal="center"/>
    </xf>
    <xf numFmtId="245" fontId="45" fillId="44" borderId="0" xfId="0" applyNumberFormat="1" applyFont="1" applyFill="1" applyAlignment="1">
      <alignment horizontal="center"/>
    </xf>
    <xf numFmtId="174" fontId="45" fillId="44" borderId="0" xfId="0" applyNumberFormat="1" applyFont="1" applyFill="1" applyAlignment="1">
      <alignment horizontal="center"/>
    </xf>
    <xf numFmtId="174" fontId="112" fillId="44" borderId="0" xfId="0" applyNumberFormat="1" applyFont="1" applyFill="1" applyAlignment="1">
      <alignment horizontal="center"/>
    </xf>
    <xf numFmtId="0" fontId="45" fillId="0" borderId="0" xfId="0" applyFont="1"/>
    <xf numFmtId="245" fontId="6" fillId="0" borderId="0" xfId="0" applyNumberFormat="1" applyFont="1" applyAlignment="1">
      <alignment horizontal="center"/>
    </xf>
    <xf numFmtId="174" fontId="6" fillId="0" borderId="0" xfId="0" applyNumberFormat="1" applyFont="1" applyAlignment="1">
      <alignment horizontal="center"/>
    </xf>
    <xf numFmtId="245" fontId="6" fillId="0" borderId="0" xfId="0" applyNumberFormat="1" applyFont="1"/>
    <xf numFmtId="0" fontId="6" fillId="0" borderId="0" xfId="0" applyFont="1"/>
    <xf numFmtId="0" fontId="6" fillId="0" borderId="0" xfId="0" applyFont="1" applyFill="1"/>
    <xf numFmtId="49" fontId="6" fillId="24" borderId="0" xfId="0" applyNumberFormat="1" applyFont="1" applyFill="1" applyAlignment="1">
      <alignment horizontal="center"/>
    </xf>
    <xf numFmtId="212" fontId="6" fillId="0" borderId="0" xfId="14092" applyNumberFormat="1" applyFont="1"/>
    <xf numFmtId="212" fontId="6" fillId="0" borderId="0" xfId="14092" applyNumberFormat="1" applyFont="1" applyBorder="1" applyAlignment="1"/>
    <xf numFmtId="212" fontId="6" fillId="0" borderId="0" xfId="14092" applyNumberFormat="1" applyFont="1" applyFill="1"/>
    <xf numFmtId="169" fontId="6" fillId="0" borderId="0" xfId="14092" applyFont="1" applyFill="1"/>
    <xf numFmtId="174" fontId="6" fillId="0" borderId="0" xfId="0" applyNumberFormat="1" applyFont="1" applyFill="1"/>
    <xf numFmtId="0" fontId="6" fillId="0" borderId="0" xfId="0" applyFont="1" applyAlignment="1">
      <alignment horizontal="center"/>
    </xf>
    <xf numFmtId="168" fontId="6" fillId="0" borderId="0" xfId="35" applyFont="1" applyFill="1"/>
    <xf numFmtId="212" fontId="6" fillId="0" borderId="12" xfId="14092" applyNumberFormat="1" applyFont="1" applyBorder="1" applyAlignment="1"/>
    <xf numFmtId="212" fontId="6" fillId="0" borderId="12" xfId="14092" applyNumberFormat="1" applyFont="1" applyBorder="1"/>
    <xf numFmtId="212" fontId="6" fillId="0" borderId="12" xfId="14092" applyNumberFormat="1" applyFont="1" applyFill="1" applyBorder="1" applyAlignment="1"/>
    <xf numFmtId="175" fontId="6" fillId="0" borderId="0" xfId="0" applyNumberFormat="1" applyFont="1"/>
    <xf numFmtId="212" fontId="6" fillId="0" borderId="0" xfId="14092" applyNumberFormat="1" applyFont="1" applyFill="1" applyBorder="1" applyAlignment="1"/>
    <xf numFmtId="212" fontId="6" fillId="0" borderId="12" xfId="14092" applyNumberFormat="1" applyFont="1" applyFill="1" applyBorder="1"/>
    <xf numFmtId="175" fontId="6" fillId="0" borderId="0" xfId="0" applyNumberFormat="1" applyFont="1" applyFill="1"/>
    <xf numFmtId="212" fontId="6" fillId="0" borderId="0" xfId="14092" applyNumberFormat="1" applyFont="1" applyBorder="1"/>
    <xf numFmtId="212" fontId="6" fillId="0" borderId="0" xfId="14092" applyNumberFormat="1" applyFont="1" applyFill="1" applyBorder="1"/>
    <xf numFmtId="212" fontId="6" fillId="0" borderId="13" xfId="14092" applyNumberFormat="1" applyFont="1" applyBorder="1"/>
    <xf numFmtId="169" fontId="6" fillId="0" borderId="0" xfId="14092" applyFont="1"/>
    <xf numFmtId="254" fontId="6" fillId="0" borderId="0" xfId="0" applyNumberFormat="1" applyFont="1" applyFill="1"/>
    <xf numFmtId="175" fontId="6" fillId="0" borderId="0" xfId="8498" applyNumberFormat="1" applyFont="1" applyBorder="1" applyAlignment="1"/>
    <xf numFmtId="10" fontId="6" fillId="0" borderId="0" xfId="14093" applyNumberFormat="1" applyFont="1" applyBorder="1" applyAlignment="1"/>
    <xf numFmtId="209" fontId="6" fillId="0" borderId="0" xfId="8498" applyFont="1" applyBorder="1" applyAlignment="1"/>
    <xf numFmtId="209" fontId="6" fillId="0" borderId="0" xfId="8498" applyFont="1" applyBorder="1" applyAlignment="1">
      <alignment horizontal="center"/>
    </xf>
    <xf numFmtId="174" fontId="6" fillId="0" borderId="0" xfId="0" applyNumberFormat="1" applyFont="1"/>
    <xf numFmtId="209" fontId="6" fillId="0" borderId="25" xfId="8498" applyFont="1" applyBorder="1" applyAlignment="1">
      <alignment horizontal="center"/>
    </xf>
    <xf numFmtId="174" fontId="45" fillId="0" borderId="0" xfId="0" applyNumberFormat="1" applyFont="1"/>
    <xf numFmtId="246" fontId="6" fillId="0" borderId="0" xfId="0" applyNumberFormat="1" applyFont="1"/>
    <xf numFmtId="247" fontId="6" fillId="0" borderId="0" xfId="0" applyNumberFormat="1" applyFont="1"/>
    <xf numFmtId="43" fontId="6" fillId="0" borderId="0" xfId="0" applyNumberFormat="1" applyFont="1"/>
    <xf numFmtId="0" fontId="124" fillId="0" borderId="0" xfId="0" applyFont="1"/>
    <xf numFmtId="37" fontId="74" fillId="0" borderId="0" xfId="41" applyNumberFormat="1" applyFont="1"/>
    <xf numFmtId="0" fontId="112" fillId="0" borderId="0" xfId="0" applyFont="1" applyAlignment="1">
      <alignment horizontal="center"/>
    </xf>
    <xf numFmtId="245" fontId="45" fillId="0" borderId="0" xfId="0" applyNumberFormat="1" applyFont="1"/>
    <xf numFmtId="244" fontId="119" fillId="0" borderId="0" xfId="14093" applyNumberFormat="1" applyFont="1" applyBorder="1" applyAlignment="1"/>
    <xf numFmtId="0" fontId="45" fillId="0" borderId="0" xfId="0" applyFont="1" applyFill="1"/>
    <xf numFmtId="1" fontId="112" fillId="0" borderId="0" xfId="0" applyNumberFormat="1" applyFont="1" applyFill="1" applyAlignment="1">
      <alignment horizontal="center"/>
    </xf>
    <xf numFmtId="1" fontId="112" fillId="0" borderId="0" xfId="0" quotePrefix="1" applyNumberFormat="1" applyFont="1" applyFill="1" applyAlignment="1">
      <alignment horizontal="center"/>
    </xf>
    <xf numFmtId="248" fontId="6" fillId="0" borderId="0" xfId="0" applyNumberFormat="1" applyFont="1" applyFill="1"/>
    <xf numFmtId="0" fontId="6" fillId="24" borderId="0" xfId="0" applyFont="1" applyFill="1"/>
    <xf numFmtId="0" fontId="37" fillId="24" borderId="0" xfId="0" applyFont="1" applyFill="1"/>
    <xf numFmtId="0" fontId="6" fillId="0" borderId="0" xfId="0" applyFont="1" applyFill="1" applyAlignment="1">
      <alignment horizontal="left"/>
    </xf>
    <xf numFmtId="175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left" indent="1"/>
    </xf>
    <xf numFmtId="174" fontId="6" fillId="24" borderId="0" xfId="0" applyNumberFormat="1" applyFont="1" applyFill="1"/>
    <xf numFmtId="0" fontId="6" fillId="0" borderId="0" xfId="0" applyFont="1" applyFill="1" applyAlignment="1">
      <alignment horizontal="left" indent="3"/>
    </xf>
    <xf numFmtId="0" fontId="37" fillId="0" borderId="0" xfId="0" applyFont="1" applyFill="1"/>
    <xf numFmtId="175" fontId="37" fillId="0" borderId="0" xfId="0" applyNumberFormat="1" applyFont="1" applyFill="1"/>
    <xf numFmtId="0" fontId="37" fillId="0" borderId="0" xfId="0" applyFont="1"/>
    <xf numFmtId="249" fontId="37" fillId="0" borderId="0" xfId="0" applyNumberFormat="1" applyFont="1" applyFill="1"/>
    <xf numFmtId="0" fontId="45" fillId="0" borderId="0" xfId="0" applyFont="1" applyFill="1" applyAlignment="1">
      <alignment horizontal="left"/>
    </xf>
    <xf numFmtId="175" fontId="6" fillId="0" borderId="14" xfId="0" applyNumberFormat="1" applyFont="1" applyFill="1" applyBorder="1"/>
    <xf numFmtId="250" fontId="6" fillId="0" borderId="0" xfId="0" applyNumberFormat="1" applyFont="1"/>
    <xf numFmtId="175" fontId="6" fillId="0" borderId="12" xfId="0" applyNumberFormat="1" applyFont="1" applyFill="1" applyBorder="1"/>
    <xf numFmtId="0" fontId="37" fillId="0" borderId="0" xfId="0" applyFont="1" applyFill="1" applyAlignment="1">
      <alignment horizontal="center"/>
    </xf>
    <xf numFmtId="175" fontId="6" fillId="0" borderId="25" xfId="0" applyNumberFormat="1" applyFont="1" applyFill="1" applyBorder="1"/>
    <xf numFmtId="37" fontId="74" fillId="0" borderId="0" xfId="41" applyNumberFormat="1" applyFont="1" applyFill="1"/>
    <xf numFmtId="251" fontId="6" fillId="0" borderId="0" xfId="0" applyNumberFormat="1" applyFont="1" applyFill="1"/>
    <xf numFmtId="169" fontId="6" fillId="0" borderId="0" xfId="0" applyNumberFormat="1" applyFont="1" applyFill="1"/>
    <xf numFmtId="212" fontId="6" fillId="0" borderId="0" xfId="0" applyNumberFormat="1" applyFont="1" applyFill="1"/>
    <xf numFmtId="0" fontId="6" fillId="0" borderId="10" xfId="41" applyFont="1" applyFill="1" applyBorder="1"/>
    <xf numFmtId="252" fontId="6" fillId="24" borderId="0" xfId="0" applyNumberFormat="1" applyFont="1" applyFill="1"/>
    <xf numFmtId="248" fontId="45" fillId="0" borderId="0" xfId="0" applyNumberFormat="1" applyFont="1" applyFill="1"/>
    <xf numFmtId="0" fontId="45" fillId="24" borderId="0" xfId="0" applyFont="1" applyFill="1"/>
    <xf numFmtId="248" fontId="45" fillId="0" borderId="0" xfId="0" applyNumberFormat="1" applyFont="1"/>
    <xf numFmtId="248" fontId="45" fillId="24" borderId="0" xfId="0" applyNumberFormat="1" applyFont="1" applyFill="1"/>
    <xf numFmtId="2" fontId="6" fillId="0" borderId="0" xfId="0" applyNumberFormat="1" applyFont="1"/>
    <xf numFmtId="2" fontId="6" fillId="24" borderId="0" xfId="0" applyNumberFormat="1" applyFont="1" applyFill="1"/>
    <xf numFmtId="2" fontId="37" fillId="0" borderId="0" xfId="0" applyNumberFormat="1" applyFont="1"/>
    <xf numFmtId="2" fontId="37" fillId="24" borderId="0" xfId="0" applyNumberFormat="1" applyFont="1" applyFill="1"/>
    <xf numFmtId="243" fontId="121" fillId="0" borderId="14" xfId="0" applyNumberFormat="1" applyFont="1" applyFill="1" applyBorder="1" applyAlignment="1">
      <alignment horizontal="right" vertical="center"/>
    </xf>
    <xf numFmtId="0" fontId="6" fillId="0" borderId="0" xfId="4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243" fontId="121" fillId="0" borderId="12" xfId="0" applyNumberFormat="1" applyFont="1" applyFill="1" applyBorder="1" applyAlignment="1">
      <alignment horizontal="right" vertical="center"/>
    </xf>
    <xf numFmtId="0" fontId="45" fillId="0" borderId="0" xfId="41" applyFont="1" applyAlignment="1">
      <alignment horizontal="left"/>
    </xf>
    <xf numFmtId="0" fontId="113" fillId="0" borderId="0" xfId="0" applyFont="1" applyFill="1" applyBorder="1" applyAlignment="1">
      <alignment vertical="center" wrapText="1"/>
    </xf>
    <xf numFmtId="243" fontId="121" fillId="0" borderId="0" xfId="0" applyNumberFormat="1" applyFont="1" applyFill="1" applyAlignment="1">
      <alignment horizontal="right" vertical="center"/>
    </xf>
    <xf numFmtId="0" fontId="6" fillId="0" borderId="0" xfId="41" applyFont="1" applyFill="1" applyAlignment="1">
      <alignment horizontal="centerContinuous"/>
    </xf>
    <xf numFmtId="0" fontId="125" fillId="0" borderId="0" xfId="0" applyFont="1" applyFill="1"/>
    <xf numFmtId="0" fontId="6" fillId="0" borderId="0" xfId="0" applyFont="1" applyFill="1" applyAlignment="1">
      <alignment horizontal="center"/>
    </xf>
    <xf numFmtId="0" fontId="109" fillId="0" borderId="0" xfId="41" applyFont="1" applyFill="1" applyAlignment="1">
      <alignment horizontal="center"/>
    </xf>
    <xf numFmtId="0" fontId="109" fillId="0" borderId="0" xfId="0" applyFont="1" applyFill="1" applyAlignment="1">
      <alignment horizontal="left" indent="3"/>
    </xf>
    <xf numFmtId="0" fontId="1" fillId="24" borderId="0" xfId="0" applyFont="1" applyFill="1" applyAlignment="1">
      <alignment horizontal="left" indent="1"/>
    </xf>
    <xf numFmtId="0" fontId="107" fillId="0" borderId="0" xfId="0" applyFont="1" applyBorder="1" applyAlignment="1">
      <alignment horizontal="right" vertical="center" wrapText="1"/>
    </xf>
    <xf numFmtId="0" fontId="107" fillId="0" borderId="0" xfId="0" applyFont="1" applyBorder="1" applyAlignment="1">
      <alignment horizontal="center" vertical="center" wrapText="1"/>
    </xf>
    <xf numFmtId="0" fontId="107" fillId="0" borderId="0" xfId="0" applyFont="1" applyBorder="1" applyAlignment="1">
      <alignment horizontal="left" vertical="center" wrapText="1" indent="3"/>
    </xf>
    <xf numFmtId="0" fontId="6" fillId="0" borderId="0" xfId="41" applyFont="1" applyFill="1" applyAlignment="1">
      <alignment horizontal="center"/>
    </xf>
    <xf numFmtId="0" fontId="109" fillId="0" borderId="0" xfId="0" applyFont="1" applyBorder="1" applyAlignment="1">
      <alignment vertical="center" wrapText="1"/>
    </xf>
    <xf numFmtId="0" fontId="45" fillId="0" borderId="0" xfId="41" applyFont="1" applyFill="1" applyAlignment="1">
      <alignment horizontal="left"/>
    </xf>
    <xf numFmtId="0" fontId="109" fillId="0" borderId="0" xfId="0" applyFont="1" applyFill="1" applyAlignment="1">
      <alignment horizontal="center" vertical="center"/>
    </xf>
    <xf numFmtId="0" fontId="107" fillId="0" borderId="0" xfId="0" applyFont="1" applyBorder="1" applyAlignment="1">
      <alignment vertical="center" wrapText="1"/>
    </xf>
    <xf numFmtId="0" fontId="106" fillId="0" borderId="0" xfId="0" applyFont="1" applyBorder="1" applyAlignment="1">
      <alignment vertical="center" wrapText="1"/>
    </xf>
    <xf numFmtId="8" fontId="109" fillId="0" borderId="0" xfId="0" applyNumberFormat="1" applyFont="1" applyBorder="1" applyAlignment="1">
      <alignment horizontal="left" vertical="center" wrapText="1" indent="1"/>
    </xf>
    <xf numFmtId="4" fontId="109" fillId="0" borderId="0" xfId="0" applyNumberFormat="1" applyFont="1" applyBorder="1" applyAlignment="1">
      <alignment horizontal="left" vertical="center" wrapText="1" indent="3"/>
    </xf>
    <xf numFmtId="4" fontId="109" fillId="0" borderId="0" xfId="0" applyNumberFormat="1" applyFont="1" applyBorder="1" applyAlignment="1">
      <alignment horizontal="left" vertical="center" wrapText="1" indent="4"/>
    </xf>
    <xf numFmtId="8" fontId="109" fillId="0" borderId="0" xfId="0" applyNumberFormat="1" applyFont="1" applyBorder="1" applyAlignment="1">
      <alignment vertical="center" wrapText="1"/>
    </xf>
    <xf numFmtId="0" fontId="109" fillId="0" borderId="0" xfId="0" applyFont="1" applyBorder="1" applyAlignment="1">
      <alignment horizontal="left" vertical="center" wrapText="1" indent="6"/>
    </xf>
    <xf numFmtId="0" fontId="109" fillId="0" borderId="0" xfId="0" applyFont="1" applyFill="1" applyBorder="1" applyAlignment="1">
      <alignment vertical="center" wrapText="1"/>
    </xf>
    <xf numFmtId="0" fontId="109" fillId="0" borderId="0" xfId="0" applyFont="1" applyFill="1" applyBorder="1" applyAlignment="1">
      <alignment horizontal="left" vertical="center" wrapText="1" indent="5"/>
    </xf>
    <xf numFmtId="4" fontId="109" fillId="0" borderId="0" xfId="0" applyNumberFormat="1" applyFont="1" applyFill="1" applyBorder="1" applyAlignment="1">
      <alignment horizontal="left" vertical="center" wrapText="1" indent="5"/>
    </xf>
    <xf numFmtId="0" fontId="113" fillId="0" borderId="0" xfId="0" applyFont="1" applyBorder="1" applyAlignment="1">
      <alignment vertical="center" wrapText="1"/>
    </xf>
    <xf numFmtId="0" fontId="109" fillId="0" borderId="0" xfId="0" applyFont="1" applyBorder="1" applyAlignment="1">
      <alignment horizontal="left" vertical="center" wrapText="1" indent="5"/>
    </xf>
    <xf numFmtId="4" fontId="109" fillId="0" borderId="0" xfId="0" applyNumberFormat="1" applyFont="1" applyBorder="1" applyAlignment="1">
      <alignment horizontal="left" vertical="center" wrapText="1" indent="5"/>
    </xf>
    <xf numFmtId="4" fontId="110" fillId="0" borderId="0" xfId="0" applyNumberFormat="1" applyFont="1" applyBorder="1" applyAlignment="1">
      <alignment horizontal="left" vertical="center" wrapText="1" indent="4"/>
    </xf>
    <xf numFmtId="4" fontId="110" fillId="0" borderId="0" xfId="0" applyNumberFormat="1" applyFont="1" applyBorder="1" applyAlignment="1">
      <alignment horizontal="left" vertical="center" wrapText="1" indent="2"/>
    </xf>
    <xf numFmtId="4" fontId="110" fillId="0" borderId="0" xfId="0" applyNumberFormat="1" applyFont="1" applyBorder="1" applyAlignment="1">
      <alignment horizontal="left" vertical="center" wrapText="1" indent="3"/>
    </xf>
    <xf numFmtId="0" fontId="109" fillId="0" borderId="0" xfId="0" applyFont="1" applyBorder="1" applyAlignment="1">
      <alignment horizontal="left" vertical="center" wrapText="1" indent="4"/>
    </xf>
    <xf numFmtId="0" fontId="109" fillId="0" borderId="0" xfId="0" applyFont="1" applyBorder="1" applyAlignment="1">
      <alignment horizontal="left" vertical="center" wrapText="1" indent="7"/>
    </xf>
    <xf numFmtId="0" fontId="6" fillId="0" borderId="0" xfId="0" applyFont="1" applyAlignment="1">
      <alignment wrapText="1"/>
    </xf>
    <xf numFmtId="0" fontId="119" fillId="0" borderId="0" xfId="0" applyFont="1" applyAlignment="1">
      <alignment wrapText="1"/>
    </xf>
    <xf numFmtId="37" fontId="6" fillId="0" borderId="0" xfId="41" applyNumberFormat="1" applyFont="1" applyAlignment="1">
      <alignment horizontal="center"/>
    </xf>
    <xf numFmtId="245" fontId="45" fillId="0" borderId="0" xfId="0" applyNumberFormat="1" applyFont="1" applyAlignment="1">
      <alignment horizontal="center"/>
    </xf>
    <xf numFmtId="0" fontId="112" fillId="44" borderId="0" xfId="0" applyFont="1" applyFill="1" applyAlignment="1">
      <alignment horizontal="center"/>
    </xf>
    <xf numFmtId="245" fontId="45" fillId="44" borderId="0" xfId="0" applyNumberFormat="1" applyFont="1" applyFill="1" applyAlignment="1">
      <alignment horizontal="center"/>
    </xf>
    <xf numFmtId="174" fontId="112" fillId="44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4094">
    <cellStyle name="$" xfId="51"/>
    <cellStyle name="$ &amp; ¢" xfId="52"/>
    <cellStyle name="%" xfId="53"/>
    <cellStyle name="%.00" xfId="54"/>
    <cellStyle name="%_COMPAN FAS 109 DIFERIDO 22 JULIO " xfId="55"/>
    <cellStyle name="%_COMPAN FAS 109 DIFERIDO 24JUNIO" xfId="56"/>
    <cellStyle name="%_COMPAN FAS 109 DIFERIDO CORR 24JUNIO" xfId="57"/>
    <cellStyle name="%_Nota de Impuestos sobre la renta xl 05" xfId="58"/>
    <cellStyle name="?? [0]_VERA" xfId="59"/>
    <cellStyle name="?????_VERA" xfId="60"/>
    <cellStyle name="??_VERA" xfId="61"/>
    <cellStyle name="_Comprobantes" xfId="62"/>
    <cellStyle name="_IX 1 de 2" xfId="63"/>
    <cellStyle name="_PANA-CONSOLIDANTE-set-16-estimado-set-30-09" xfId="64"/>
    <cellStyle name="_PANA-CONSOLIDANTE-set-16-estimado-set-30-09_ANEXOS Agosto 2010 PaÝs" xfId="65"/>
    <cellStyle name="_PANA-CONSOLIDANTE-set-16-estimado-set-30-09_Anexos banco agosto 2010" xfId="66"/>
    <cellStyle name="_PANA-CONSOLIDANTE-set-16-estimado-set-30-09_ANEXOS ESTADOS FINANCIEROS AGOSTO 2010" xfId="67"/>
    <cellStyle name="_PANA-CONSOLIDANTE-set-16-estimado-set-30-09_ANEXOS Julio 2010 Banco" xfId="68"/>
    <cellStyle name="_PANA-CONSOLIDANTE-set-16-estimado-set-30-09_ANEXOS Junio 2010 Banco" xfId="69"/>
    <cellStyle name="_PANA-CONSOLIDANTE-set-16-estimado-set-30-09_ANEXOS Mayo 2010 Banco" xfId="70"/>
    <cellStyle name="_PANA-CONSOLIDANTE-set-16-estimado-set-30-09_ANEXOS Setiembre 2010 banco" xfId="71"/>
    <cellStyle name="_PANA-CONSOLIDANTE-set-16-estimado-set-30-09_ANEXOS Setiembre 2010 País" xfId="72"/>
    <cellStyle name="_PANA-CONSOLIDANTE-set-16-estimado-set-30-09_Inversiones_nueva plantilla_actualizada 02 Abril 2010_Tesorería." xfId="73"/>
    <cellStyle name="_PANA-CONSOLIDANTE-set-16-estimado-set-30-09_Inversiones_nueva plantilla_actualizada 02 Abril 2010_Tesorería._~6855141" xfId="74"/>
    <cellStyle name="_PANA-CONSOLIDANTE-set-16-estimado-set-30-09_Inversiones_nueva plantilla_actualizada 02 Abril 2010_Tesorería._BAN07 Suficiencia y cambio patrimonial" xfId="75"/>
    <cellStyle name="_PANA-CONSOLIDANTE-set-16-estimado-set-30-09_otros ingresos a agosto 2010" xfId="76"/>
    <cellStyle name="_PANA-CONSOLIDANTE-set-16-estimado-set-30-09_otros ingresos a julio 2010" xfId="77"/>
    <cellStyle name="_PANA-CONSOLIDANTE-set-16-estimado-set-30-09_Partes Relacionadas 0610" xfId="78"/>
    <cellStyle name="_PANA-CONSOLIDANTE-set-16-estimado-set-30-09_Partes Relacionadas 0810" xfId="79"/>
    <cellStyle name="_PANA-CONSOLIDANTE-set-16-estimado-set-30-09_Partes Relacionadas 0910 país" xfId="80"/>
    <cellStyle name="_PANA-CONSOLIDANTE-set-16-estimado-set-30-09_Partes relacionadas Pais" xfId="81"/>
    <cellStyle name="_PANA-CONSOLIDANTE-set-16-estimado-set-30-09_Partes Relacionadas país mayo 2010" xfId="82"/>
    <cellStyle name="€_x000b_À_x000d_€_x0014_€_x0016_À_x0018_€_x001a_À_x001d_" xfId="83"/>
    <cellStyle name="=C:\WINNT\SYSTEM32\COMMAND.COM" xfId="84"/>
    <cellStyle name="=C:\WINNT\SYSTEM32\COMMAND.COM 2" xfId="85"/>
    <cellStyle name="=C:\WINNT\SYSTEM32\COMMAND.COM 3" xfId="86"/>
    <cellStyle name="=C:\WINNT\SYSTEM32\COMMAND.COM 4" xfId="87"/>
    <cellStyle name="=C:\WINNT\SYSTEM32\COMMAND.COM 5" xfId="88"/>
    <cellStyle name="=C:\WINNT\SYSTEM32\COMMAND.COM 6" xfId="89"/>
    <cellStyle name="=C:\WINNT\SYSTEM32\COMMAND.COM_Noviembre 30 2010 Deferred taxes Tax DT" xfId="90"/>
    <cellStyle name="_x000b_À_x000d__x0014__x0016_À_x0018__x001a_À_x001d_" xfId="91"/>
    <cellStyle name="20% - Accent1" xfId="92"/>
    <cellStyle name="20% - Accent1 2" xfId="93"/>
    <cellStyle name="20% - Accent1 2 2" xfId="94"/>
    <cellStyle name="20% - Accent1 2 2 2" xfId="95"/>
    <cellStyle name="20% - Accent1 2 3" xfId="96"/>
    <cellStyle name="20% - Accent1 3" xfId="97"/>
    <cellStyle name="20% - Accent1 3 2" xfId="98"/>
    <cellStyle name="20% - Accent1 4" xfId="99"/>
    <cellStyle name="20% - Accent1 5" xfId="100"/>
    <cellStyle name="20% - Accent1 6" xfId="101"/>
    <cellStyle name="20% - Accent1 7" xfId="102"/>
    <cellStyle name="20% - Accent1 8" xfId="103"/>
    <cellStyle name="20% - Accent1_04 MACRO ABRIL 2013" xfId="104"/>
    <cellStyle name="20% - Accent2" xfId="105"/>
    <cellStyle name="20% - Accent2 2" xfId="106"/>
    <cellStyle name="20% - Accent2 2 2" xfId="107"/>
    <cellStyle name="20% - Accent2 2 2 2" xfId="108"/>
    <cellStyle name="20% - Accent2 2 3" xfId="109"/>
    <cellStyle name="20% - Accent2 3" xfId="110"/>
    <cellStyle name="20% - Accent2 3 2" xfId="111"/>
    <cellStyle name="20% - Accent2 4" xfId="112"/>
    <cellStyle name="20% - Accent2 5" xfId="113"/>
    <cellStyle name="20% - Accent2 6" xfId="114"/>
    <cellStyle name="20% - Accent2 7" xfId="115"/>
    <cellStyle name="20% - Accent2 8" xfId="116"/>
    <cellStyle name="20% - Accent2_04 MACRO ABRIL 2013" xfId="117"/>
    <cellStyle name="20% - Accent3" xfId="118"/>
    <cellStyle name="20% - Accent3 2" xfId="119"/>
    <cellStyle name="20% - Accent3 2 2" xfId="120"/>
    <cellStyle name="20% - Accent3 2 2 2" xfId="121"/>
    <cellStyle name="20% - Accent3 2 3" xfId="122"/>
    <cellStyle name="20% - Accent3 3" xfId="123"/>
    <cellStyle name="20% - Accent3 3 2" xfId="124"/>
    <cellStyle name="20% - Accent3 4" xfId="125"/>
    <cellStyle name="20% - Accent3 5" xfId="126"/>
    <cellStyle name="20% - Accent3 6" xfId="127"/>
    <cellStyle name="20% - Accent3 7" xfId="128"/>
    <cellStyle name="20% - Accent3 8" xfId="129"/>
    <cellStyle name="20% - Accent3_04 MACRO ABRIL 2013" xfId="130"/>
    <cellStyle name="20% - Accent4" xfId="131"/>
    <cellStyle name="20% - Accent4 2" xfId="132"/>
    <cellStyle name="20% - Accent4 2 2" xfId="133"/>
    <cellStyle name="20% - Accent4 2 2 2" xfId="134"/>
    <cellStyle name="20% - Accent4 2 3" xfId="135"/>
    <cellStyle name="20% - Accent4 3" xfId="136"/>
    <cellStyle name="20% - Accent4 3 2" xfId="137"/>
    <cellStyle name="20% - Accent4 4" xfId="138"/>
    <cellStyle name="20% - Accent4 5" xfId="139"/>
    <cellStyle name="20% - Accent4 6" xfId="140"/>
    <cellStyle name="20% - Accent4 7" xfId="141"/>
    <cellStyle name="20% - Accent4 8" xfId="142"/>
    <cellStyle name="20% - Accent4_04 MACRO ABRIL 2013" xfId="143"/>
    <cellStyle name="20% - Accent5" xfId="144"/>
    <cellStyle name="20% - Accent5 2" xfId="145"/>
    <cellStyle name="20% - Accent5 2 2" xfId="146"/>
    <cellStyle name="20% - Accent5 2 2 2" xfId="147"/>
    <cellStyle name="20% - Accent5 2 3" xfId="148"/>
    <cellStyle name="20% - Accent5 3" xfId="149"/>
    <cellStyle name="20% - Accent5 3 2" xfId="150"/>
    <cellStyle name="20% - Accent5 4" xfId="151"/>
    <cellStyle name="20% - Accent5 5" xfId="152"/>
    <cellStyle name="20% - Accent5 6" xfId="153"/>
    <cellStyle name="20% - Accent5 7" xfId="154"/>
    <cellStyle name="20% - Accent5 8" xfId="155"/>
    <cellStyle name="20% - Accent5_04 MACRO ABRIL 2013" xfId="156"/>
    <cellStyle name="20% - Accent6" xfId="157"/>
    <cellStyle name="20% - Accent6 2" xfId="158"/>
    <cellStyle name="20% - Accent6 2 2" xfId="159"/>
    <cellStyle name="20% - Accent6 2 2 2" xfId="160"/>
    <cellStyle name="20% - Accent6 2 3" xfId="161"/>
    <cellStyle name="20% - Accent6 3" xfId="162"/>
    <cellStyle name="20% - Accent6 3 2" xfId="163"/>
    <cellStyle name="20% - Accent6 4" xfId="164"/>
    <cellStyle name="20% - Accent6 5" xfId="165"/>
    <cellStyle name="20% - Accent6 6" xfId="166"/>
    <cellStyle name="20% - Accent6 7" xfId="167"/>
    <cellStyle name="20% - Accent6 8" xfId="168"/>
    <cellStyle name="20% - Accent6_04 MACRO ABRIL 2013" xfId="169"/>
    <cellStyle name="20% - Énfasis1 2" xfId="1"/>
    <cellStyle name="20% - Énfasis1 2 2" xfId="170"/>
    <cellStyle name="20% - Énfasis1 3" xfId="171"/>
    <cellStyle name="20% - Énfasis2 2" xfId="2"/>
    <cellStyle name="20% - Énfasis2 2 2" xfId="172"/>
    <cellStyle name="20% - Énfasis2 3" xfId="173"/>
    <cellStyle name="20% - Énfasis3 2" xfId="3"/>
    <cellStyle name="20% - Énfasis3 2 2" xfId="174"/>
    <cellStyle name="20% - Énfasis3 3" xfId="175"/>
    <cellStyle name="20% - Énfasis4 2" xfId="4"/>
    <cellStyle name="20% - Énfasis4 2 2" xfId="176"/>
    <cellStyle name="20% - Énfasis4 3" xfId="177"/>
    <cellStyle name="20% - Énfasis5 2" xfId="5"/>
    <cellStyle name="20% - Énfasis5 2 2" xfId="178"/>
    <cellStyle name="20% - Énfasis5 3" xfId="179"/>
    <cellStyle name="20% - Énfasis6 2" xfId="6"/>
    <cellStyle name="20% - Énfasis6 2 2" xfId="180"/>
    <cellStyle name="20% - Énfasis6 3" xfId="181"/>
    <cellStyle name="40% - Accent1" xfId="182"/>
    <cellStyle name="40% - Accent1 2" xfId="183"/>
    <cellStyle name="40% - Accent1 2 2" xfId="184"/>
    <cellStyle name="40% - Accent1 2 2 2" xfId="185"/>
    <cellStyle name="40% - Accent1 2 3" xfId="186"/>
    <cellStyle name="40% - Accent1 3" xfId="187"/>
    <cellStyle name="40% - Accent1 3 2" xfId="188"/>
    <cellStyle name="40% - Accent1 4" xfId="189"/>
    <cellStyle name="40% - Accent1 5" xfId="190"/>
    <cellStyle name="40% - Accent1 6" xfId="191"/>
    <cellStyle name="40% - Accent1 7" xfId="192"/>
    <cellStyle name="40% - Accent1 8" xfId="193"/>
    <cellStyle name="40% - Accent1_04 MACRO ABRIL 2013" xfId="194"/>
    <cellStyle name="40% - Accent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4" xfId="202"/>
    <cellStyle name="40% - Accent2 5" xfId="203"/>
    <cellStyle name="40% - Accent2 6" xfId="204"/>
    <cellStyle name="40% - Accent2 7" xfId="205"/>
    <cellStyle name="40% - Accent2 8" xfId="206"/>
    <cellStyle name="40% - Accent2_04 MACRO ABRIL 2013" xfId="207"/>
    <cellStyle name="40% - Accent3" xfId="208"/>
    <cellStyle name="40% - Accent3 2" xfId="209"/>
    <cellStyle name="40% - Accent3 2 2" xfId="210"/>
    <cellStyle name="40% - Accent3 2 2 2" xfId="211"/>
    <cellStyle name="40% - Accent3 2 3" xfId="212"/>
    <cellStyle name="40% - Accent3 3" xfId="213"/>
    <cellStyle name="40% - Accent3 3 2" xfId="214"/>
    <cellStyle name="40% - Accent3 4" xfId="215"/>
    <cellStyle name="40% - Accent3 5" xfId="216"/>
    <cellStyle name="40% - Accent3 6" xfId="217"/>
    <cellStyle name="40% - Accent3 7" xfId="218"/>
    <cellStyle name="40% - Accent3 8" xfId="219"/>
    <cellStyle name="40% - Accent3_04 MACRO ABRIL 2013" xfId="220"/>
    <cellStyle name="40% - Accent4" xfId="221"/>
    <cellStyle name="40% - Accent4 2" xfId="222"/>
    <cellStyle name="40% - Accent4 2 2" xfId="223"/>
    <cellStyle name="40% - Accent4 2 2 2" xfId="224"/>
    <cellStyle name="40% - Accent4 2 3" xfId="225"/>
    <cellStyle name="40% - Accent4 3" xfId="226"/>
    <cellStyle name="40% - Accent4 3 2" xfId="227"/>
    <cellStyle name="40% - Accent4 4" xfId="228"/>
    <cellStyle name="40% - Accent4 5" xfId="229"/>
    <cellStyle name="40% - Accent4 6" xfId="230"/>
    <cellStyle name="40% - Accent4 7" xfId="231"/>
    <cellStyle name="40% - Accent4 8" xfId="232"/>
    <cellStyle name="40% - Accent4_04 MACRO ABRIL 2013" xfId="233"/>
    <cellStyle name="40% - Accent5" xfId="234"/>
    <cellStyle name="40% - Accent5 2" xfId="235"/>
    <cellStyle name="40% - Accent5 2 2" xfId="236"/>
    <cellStyle name="40% - Accent5 2 2 2" xfId="237"/>
    <cellStyle name="40% - Accent5 2 3" xfId="238"/>
    <cellStyle name="40% - Accent5 3" xfId="239"/>
    <cellStyle name="40% - Accent5 3 2" xfId="240"/>
    <cellStyle name="40% - Accent5 4" xfId="241"/>
    <cellStyle name="40% - Accent5 5" xfId="242"/>
    <cellStyle name="40% - Accent5 6" xfId="243"/>
    <cellStyle name="40% - Accent5 7" xfId="244"/>
    <cellStyle name="40% - Accent5 8" xfId="245"/>
    <cellStyle name="40% - Accent5_04 MACRO ABRIL 2013" xfId="246"/>
    <cellStyle name="40% - Accent6" xfId="247"/>
    <cellStyle name="40% - Accent6 2" xfId="248"/>
    <cellStyle name="40% - Accent6 2 2" xfId="249"/>
    <cellStyle name="40% - Accent6 2 2 2" xfId="250"/>
    <cellStyle name="40% - Accent6 2 3" xfId="251"/>
    <cellStyle name="40% - Accent6 3" xfId="252"/>
    <cellStyle name="40% - Accent6 3 2" xfId="253"/>
    <cellStyle name="40% - Accent6 4" xfId="254"/>
    <cellStyle name="40% - Accent6 5" xfId="255"/>
    <cellStyle name="40% - Accent6 6" xfId="256"/>
    <cellStyle name="40% - Accent6 7" xfId="257"/>
    <cellStyle name="40% - Accent6 8" xfId="258"/>
    <cellStyle name="40% - Accent6_04 MACRO ABRIL 2013" xfId="259"/>
    <cellStyle name="40% - Énfasis1 2" xfId="7"/>
    <cellStyle name="40% - Énfasis1 2 2" xfId="260"/>
    <cellStyle name="40% - Énfasis1 3" xfId="261"/>
    <cellStyle name="40% - Énfasis2 2" xfId="8"/>
    <cellStyle name="40% - Énfasis2 2 2" xfId="262"/>
    <cellStyle name="40% - Énfasis2 3" xfId="263"/>
    <cellStyle name="40% - Énfasis3 2" xfId="9"/>
    <cellStyle name="40% - Énfasis3 2 2" xfId="264"/>
    <cellStyle name="40% - Énfasis3 3" xfId="265"/>
    <cellStyle name="40% - Énfasis4 2" xfId="10"/>
    <cellStyle name="40% - Énfasis4 2 2" xfId="266"/>
    <cellStyle name="40% - Énfasis4 3" xfId="267"/>
    <cellStyle name="40% - Énfasis5 2" xfId="11"/>
    <cellStyle name="40% - Énfasis5 2 2" xfId="268"/>
    <cellStyle name="40% - Énfasis5 3" xfId="269"/>
    <cellStyle name="40% - Énfasis6 2" xfId="12"/>
    <cellStyle name="40% - Énfasis6 2 2" xfId="270"/>
    <cellStyle name="40% - Énfasis6 3" xfId="271"/>
    <cellStyle name="60% - Accent1" xfId="272"/>
    <cellStyle name="60% - Accent1 2" xfId="273"/>
    <cellStyle name="60% - Accent1 3" xfId="274"/>
    <cellStyle name="60% - Accent1 4" xfId="275"/>
    <cellStyle name="60% - Accent1 5" xfId="276"/>
    <cellStyle name="60% - Accent1 6" xfId="277"/>
    <cellStyle name="60% - Accent1 7" xfId="278"/>
    <cellStyle name="60% - Accent1 8" xfId="279"/>
    <cellStyle name="60% - Accent1_1.1 CIC &amp; subs Mar_2010_2009" xfId="280"/>
    <cellStyle name="60% - Accent2" xfId="281"/>
    <cellStyle name="60% - Accent2 2" xfId="282"/>
    <cellStyle name="60% - Accent2 3" xfId="283"/>
    <cellStyle name="60% - Accent2 4" xfId="284"/>
    <cellStyle name="60% - Accent2 5" xfId="285"/>
    <cellStyle name="60% - Accent2 6" xfId="286"/>
    <cellStyle name="60% - Accent2 7" xfId="287"/>
    <cellStyle name="60% - Accent2 8" xfId="288"/>
    <cellStyle name="60% - Accent2_1.1 CIC &amp; subs Mar_2010_2009" xfId="289"/>
    <cellStyle name="60% - Accent3" xfId="290"/>
    <cellStyle name="60% - Accent3 2" xfId="291"/>
    <cellStyle name="60% - Accent3 3" xfId="292"/>
    <cellStyle name="60% - Accent3 4" xfId="293"/>
    <cellStyle name="60% - Accent3 5" xfId="294"/>
    <cellStyle name="60% - Accent3 6" xfId="295"/>
    <cellStyle name="60% - Accent3 7" xfId="296"/>
    <cellStyle name="60% - Accent3 8" xfId="297"/>
    <cellStyle name="60% - Accent3_1.1 CIC &amp; subs Mar_2010_2009" xfId="298"/>
    <cellStyle name="60% - Accent4" xfId="299"/>
    <cellStyle name="60% - Accent4 2" xfId="300"/>
    <cellStyle name="60% - Accent4 3" xfId="301"/>
    <cellStyle name="60% - Accent4 4" xfId="302"/>
    <cellStyle name="60% - Accent4 5" xfId="303"/>
    <cellStyle name="60% - Accent4 6" xfId="304"/>
    <cellStyle name="60% - Accent4 7" xfId="305"/>
    <cellStyle name="60% - Accent4 8" xfId="306"/>
    <cellStyle name="60% - Accent4_1.1 CIC &amp; subs Mar_2010_2009" xfId="307"/>
    <cellStyle name="60% - Accent5" xfId="308"/>
    <cellStyle name="60% - Accent5 2" xfId="309"/>
    <cellStyle name="60% - Accent5 3" xfId="310"/>
    <cellStyle name="60% - Accent5 4" xfId="311"/>
    <cellStyle name="60% - Accent5 5" xfId="312"/>
    <cellStyle name="60% - Accent5 6" xfId="313"/>
    <cellStyle name="60% - Accent5 7" xfId="314"/>
    <cellStyle name="60% - Accent5 8" xfId="315"/>
    <cellStyle name="60% - Accent5_1.1 CIC &amp; subs Mar_2010_2009" xfId="316"/>
    <cellStyle name="60% - Accent6" xfId="317"/>
    <cellStyle name="60% - Accent6 2" xfId="318"/>
    <cellStyle name="60% - Accent6 3" xfId="319"/>
    <cellStyle name="60% - Accent6 4" xfId="320"/>
    <cellStyle name="60% - Accent6 5" xfId="321"/>
    <cellStyle name="60% - Accent6 6" xfId="322"/>
    <cellStyle name="60% - Accent6 7" xfId="323"/>
    <cellStyle name="60% - Accent6 8" xfId="324"/>
    <cellStyle name="60% - Accent6_1.1 CIC &amp; subs Mar_2010_2009" xfId="325"/>
    <cellStyle name="60% - Énfasis1 2" xfId="13"/>
    <cellStyle name="60% - Énfasis1 3" xfId="326"/>
    <cellStyle name="60% - Énfasis2 2" xfId="14"/>
    <cellStyle name="60% - Énfasis2 3" xfId="327"/>
    <cellStyle name="60% - Énfasis3 2" xfId="15"/>
    <cellStyle name="60% - Énfasis3 3" xfId="328"/>
    <cellStyle name="60% - Énfasis4 2" xfId="16"/>
    <cellStyle name="60% - Énfasis4 3" xfId="329"/>
    <cellStyle name="60% - Énfasis5 2" xfId="17"/>
    <cellStyle name="60% - Énfasis5 3" xfId="330"/>
    <cellStyle name="60% - Énfasis6 2" xfId="18"/>
    <cellStyle name="60% - Énfasis6 3" xfId="331"/>
    <cellStyle name="A3 297 x 420 mm" xfId="332"/>
    <cellStyle name="Accent1" xfId="333"/>
    <cellStyle name="Accent1 2" xfId="334"/>
    <cellStyle name="Accent1 3" xfId="335"/>
    <cellStyle name="Accent1 4" xfId="336"/>
    <cellStyle name="Accent1 5" xfId="337"/>
    <cellStyle name="Accent1 6" xfId="338"/>
    <cellStyle name="Accent1 7" xfId="339"/>
    <cellStyle name="Accent1 8" xfId="340"/>
    <cellStyle name="Accent1_1.1 CIC &amp; subs Mar_2010_2009" xfId="341"/>
    <cellStyle name="Accent2" xfId="342"/>
    <cellStyle name="Accent2 2" xfId="343"/>
    <cellStyle name="Accent2 3" xfId="344"/>
    <cellStyle name="Accent2 4" xfId="345"/>
    <cellStyle name="Accent2 5" xfId="346"/>
    <cellStyle name="Accent2 6" xfId="347"/>
    <cellStyle name="Accent2 7" xfId="348"/>
    <cellStyle name="Accent2 8" xfId="349"/>
    <cellStyle name="Accent2_1.1 CIC &amp; subs Mar_2010_2009" xfId="350"/>
    <cellStyle name="Accent3" xfId="351"/>
    <cellStyle name="Accent3 2" xfId="352"/>
    <cellStyle name="Accent3 3" xfId="353"/>
    <cellStyle name="Accent3 4" xfId="354"/>
    <cellStyle name="Accent3 5" xfId="355"/>
    <cellStyle name="Accent3 6" xfId="356"/>
    <cellStyle name="Accent3 7" xfId="357"/>
    <cellStyle name="Accent3 8" xfId="358"/>
    <cellStyle name="Accent3_1.1 CIC &amp; subs Mar_2010_2009" xfId="359"/>
    <cellStyle name="Accent4" xfId="360"/>
    <cellStyle name="Accent4 2" xfId="361"/>
    <cellStyle name="Accent4 3" xfId="362"/>
    <cellStyle name="Accent4 4" xfId="363"/>
    <cellStyle name="Accent4 5" xfId="364"/>
    <cellStyle name="Accent4 6" xfId="365"/>
    <cellStyle name="Accent4 7" xfId="366"/>
    <cellStyle name="Accent4 8" xfId="367"/>
    <cellStyle name="Accent4_1.1 CIC &amp; subs Mar_2010_2009" xfId="368"/>
    <cellStyle name="Accent5" xfId="369"/>
    <cellStyle name="Accent5 2" xfId="370"/>
    <cellStyle name="Accent5 3" xfId="371"/>
    <cellStyle name="Accent5 4" xfId="372"/>
    <cellStyle name="Accent5 5" xfId="373"/>
    <cellStyle name="Accent5 6" xfId="374"/>
    <cellStyle name="Accent5 7" xfId="375"/>
    <cellStyle name="Accent5 8" xfId="376"/>
    <cellStyle name="Accent5_1.1 CIC &amp; subs Mar_2010_2009" xfId="377"/>
    <cellStyle name="Accent6" xfId="378"/>
    <cellStyle name="Accent6 2" xfId="379"/>
    <cellStyle name="Accent6 3" xfId="380"/>
    <cellStyle name="Accent6 4" xfId="381"/>
    <cellStyle name="Accent6 5" xfId="382"/>
    <cellStyle name="Accent6 6" xfId="383"/>
    <cellStyle name="Accent6 7" xfId="384"/>
    <cellStyle name="Accent6 8" xfId="385"/>
    <cellStyle name="Accent6_1.1 CIC &amp; subs Mar_2010_2009" xfId="386"/>
    <cellStyle name="AFE" xfId="387"/>
    <cellStyle name="AFE 2" xfId="388"/>
    <cellStyle name="AFE 3" xfId="389"/>
    <cellStyle name="Bad" xfId="390"/>
    <cellStyle name="Bad 2" xfId="391"/>
    <cellStyle name="Bad 3" xfId="392"/>
    <cellStyle name="Bad 4" xfId="393"/>
    <cellStyle name="Bad 5" xfId="394"/>
    <cellStyle name="Bad 6" xfId="395"/>
    <cellStyle name="Bad 7" xfId="396"/>
    <cellStyle name="Bad 8" xfId="397"/>
    <cellStyle name="Bad_1.1 CIC &amp; subs Mar_2010_2009" xfId="398"/>
    <cellStyle name="Body" xfId="399"/>
    <cellStyle name="Border, Bottom" xfId="400"/>
    <cellStyle name="Border, Left" xfId="401"/>
    <cellStyle name="Border, Right" xfId="402"/>
    <cellStyle name="Border, Top" xfId="403"/>
    <cellStyle name="Buena 2" xfId="19"/>
    <cellStyle name="Buena 2 2" xfId="404"/>
    <cellStyle name="Buena 3" xfId="405"/>
    <cellStyle name="Buena 3 2" xfId="406"/>
    <cellStyle name="Buena 4" xfId="407"/>
    <cellStyle name="Buena 4 2" xfId="408"/>
    <cellStyle name="Buena 5" xfId="409"/>
    <cellStyle name="Buena 5 2" xfId="410"/>
    <cellStyle name="Buena 6" xfId="411"/>
    <cellStyle name="Buena 6 2" xfId="412"/>
    <cellStyle name="Buena 7" xfId="413"/>
    <cellStyle name="Buena 7 2" xfId="414"/>
    <cellStyle name="Buena 8" xfId="415"/>
    <cellStyle name="Buena 8 2" xfId="416"/>
    <cellStyle name="Buena 9" xfId="417"/>
    <cellStyle name="Buena 9 2" xfId="418"/>
    <cellStyle name="Calc Currency (0)" xfId="419"/>
    <cellStyle name="Calculation" xfId="420"/>
    <cellStyle name="Calculation 2" xfId="421"/>
    <cellStyle name="Calculation 2 2" xfId="422"/>
    <cellStyle name="Calculation 2 3" xfId="423"/>
    <cellStyle name="Calculation 3" xfId="424"/>
    <cellStyle name="Calculation 3 2" xfId="425"/>
    <cellStyle name="Calculation 3 3" xfId="426"/>
    <cellStyle name="Calculation 4" xfId="427"/>
    <cellStyle name="Calculation 4 2" xfId="428"/>
    <cellStyle name="Calculation 4 3" xfId="429"/>
    <cellStyle name="Calculation 5" xfId="430"/>
    <cellStyle name="Calculation 5 2" xfId="431"/>
    <cellStyle name="Calculation 5 3" xfId="432"/>
    <cellStyle name="Calculation 6" xfId="433"/>
    <cellStyle name="Calculation 7" xfId="434"/>
    <cellStyle name="Calculation 8" xfId="435"/>
    <cellStyle name="Calculation_1.1 CIC &amp; subs Mar_2010_2009" xfId="436"/>
    <cellStyle name="Cálculo 2" xfId="20"/>
    <cellStyle name="Cálculo 2 2" xfId="437"/>
    <cellStyle name="Cálculo 2 2 2" xfId="438"/>
    <cellStyle name="Cálculo 2 2 3" xfId="439"/>
    <cellStyle name="Cálculo 2 3" xfId="440"/>
    <cellStyle name="Cálculo 2 3 2" xfId="441"/>
    <cellStyle name="Cálculo 2 3 3" xfId="442"/>
    <cellStyle name="Cálculo 2 4" xfId="443"/>
    <cellStyle name="Cálculo 2 4 2" xfId="444"/>
    <cellStyle name="Cálculo 2 4 3" xfId="445"/>
    <cellStyle name="Cálculo 2 5" xfId="446"/>
    <cellStyle name="Cálculo 2 5 2" xfId="447"/>
    <cellStyle name="Cálculo 2 5 3" xfId="448"/>
    <cellStyle name="Cálculo 3" xfId="449"/>
    <cellStyle name="Cálculo 3 2" xfId="450"/>
    <cellStyle name="Cálculo 3 3" xfId="451"/>
    <cellStyle name="Cálculo 4" xfId="452"/>
    <cellStyle name="Cálculo 4 2" xfId="453"/>
    <cellStyle name="Cálculo 4 3" xfId="454"/>
    <cellStyle name="Cálculo 5" xfId="455"/>
    <cellStyle name="Cálculo 5 2" xfId="456"/>
    <cellStyle name="Cálculo 5 3" xfId="457"/>
    <cellStyle name="Cálculo 6" xfId="458"/>
    <cellStyle name="Cálculo 6 2" xfId="459"/>
    <cellStyle name="Cálculo 6 3" xfId="460"/>
    <cellStyle name="Celda de comprobación 2" xfId="21"/>
    <cellStyle name="Celda de comprobación 2 2" xfId="461"/>
    <cellStyle name="Celda de comprobación 3" xfId="462"/>
    <cellStyle name="Celda de comprobación 3 2" xfId="463"/>
    <cellStyle name="Celda de comprobación 4" xfId="464"/>
    <cellStyle name="Celda de comprobación 4 2" xfId="465"/>
    <cellStyle name="Celda de comprobación 5" xfId="466"/>
    <cellStyle name="Celda de comprobación 5 2" xfId="467"/>
    <cellStyle name="Celda de comprobación 6" xfId="468"/>
    <cellStyle name="Celda de comprobación 6 2" xfId="469"/>
    <cellStyle name="Celda de comprobación 7" xfId="470"/>
    <cellStyle name="Celda de comprobación 7 2" xfId="471"/>
    <cellStyle name="Celda de comprobación 8" xfId="472"/>
    <cellStyle name="Celda de comprobación 8 2" xfId="473"/>
    <cellStyle name="Celda de comprobación 9" xfId="474"/>
    <cellStyle name="Celda de comprobación 9 2" xfId="475"/>
    <cellStyle name="Celda vinculada 2" xfId="22"/>
    <cellStyle name="Celda vinculada 2 2" xfId="476"/>
    <cellStyle name="Celda vinculada 3" xfId="477"/>
    <cellStyle name="Celda vinculada 3 2" xfId="478"/>
    <cellStyle name="Celda vinculada 4" xfId="479"/>
    <cellStyle name="Celda vinculada 4 2" xfId="480"/>
    <cellStyle name="Celda vinculada 5" xfId="481"/>
    <cellStyle name="Celda vinculada 5 2" xfId="482"/>
    <cellStyle name="Celda vinculada 6" xfId="483"/>
    <cellStyle name="Celda vinculada 6 2" xfId="484"/>
    <cellStyle name="Celda vinculada 7" xfId="485"/>
    <cellStyle name="Celda vinculada 7 2" xfId="486"/>
    <cellStyle name="Celda vinculada 8" xfId="487"/>
    <cellStyle name="Celda vinculada 8 2" xfId="488"/>
    <cellStyle name="Celda vinculada 9" xfId="489"/>
    <cellStyle name="Celda vinculada 9 2" xfId="490"/>
    <cellStyle name="Centered Heading" xfId="491"/>
    <cellStyle name="Check Cell" xfId="492"/>
    <cellStyle name="Check Cell 2" xfId="493"/>
    <cellStyle name="Check Cell 3" xfId="494"/>
    <cellStyle name="Check Cell_1.1 CIC &amp; subs Mar_2010_2009" xfId="495"/>
    <cellStyle name="Column_Title" xfId="496"/>
    <cellStyle name="Comma  - Style1" xfId="497"/>
    <cellStyle name="Comma  - Style1 2" xfId="498"/>
    <cellStyle name="Comma  - Style1 2 2" xfId="499"/>
    <cellStyle name="Comma  - Style1 3" xfId="500"/>
    <cellStyle name="Comma  - Style1 4" xfId="501"/>
    <cellStyle name="Comma  - Style1 5" xfId="502"/>
    <cellStyle name="Comma  - Style1 6" xfId="503"/>
    <cellStyle name="Comma  - Style1 7" xfId="504"/>
    <cellStyle name="Comma  - Style2" xfId="505"/>
    <cellStyle name="Comma  - Style2 2" xfId="506"/>
    <cellStyle name="Comma  - Style2 2 2" xfId="507"/>
    <cellStyle name="Comma  - Style2 3" xfId="508"/>
    <cellStyle name="Comma  - Style2 4" xfId="509"/>
    <cellStyle name="Comma  - Style2 5" xfId="510"/>
    <cellStyle name="Comma  - Style2 6" xfId="511"/>
    <cellStyle name="Comma  - Style2 7" xfId="512"/>
    <cellStyle name="Comma  - Style3" xfId="513"/>
    <cellStyle name="Comma  - Style3 2" xfId="514"/>
    <cellStyle name="Comma  - Style3 2 2" xfId="515"/>
    <cellStyle name="Comma  - Style3 3" xfId="516"/>
    <cellStyle name="Comma  - Style3 4" xfId="517"/>
    <cellStyle name="Comma  - Style3 5" xfId="518"/>
    <cellStyle name="Comma  - Style3 6" xfId="519"/>
    <cellStyle name="Comma  - Style3 7" xfId="520"/>
    <cellStyle name="Comma  - Style4" xfId="521"/>
    <cellStyle name="Comma  - Style4 2" xfId="522"/>
    <cellStyle name="Comma  - Style4 2 2" xfId="523"/>
    <cellStyle name="Comma  - Style4 3" xfId="524"/>
    <cellStyle name="Comma  - Style4 4" xfId="525"/>
    <cellStyle name="Comma  - Style4 5" xfId="526"/>
    <cellStyle name="Comma  - Style4 6" xfId="527"/>
    <cellStyle name="Comma  - Style4 7" xfId="528"/>
    <cellStyle name="Comma  - Style5" xfId="529"/>
    <cellStyle name="Comma  - Style5 2" xfId="530"/>
    <cellStyle name="Comma  - Style5 2 2" xfId="531"/>
    <cellStyle name="Comma  - Style5 3" xfId="532"/>
    <cellStyle name="Comma  - Style5 4" xfId="533"/>
    <cellStyle name="Comma  - Style5 5" xfId="534"/>
    <cellStyle name="Comma  - Style5 6" xfId="535"/>
    <cellStyle name="Comma  - Style5 7" xfId="536"/>
    <cellStyle name="Comma  - Style6" xfId="537"/>
    <cellStyle name="Comma  - Style6 2" xfId="538"/>
    <cellStyle name="Comma  - Style6 2 2" xfId="539"/>
    <cellStyle name="Comma  - Style6 3" xfId="540"/>
    <cellStyle name="Comma  - Style6 4" xfId="541"/>
    <cellStyle name="Comma  - Style6 5" xfId="542"/>
    <cellStyle name="Comma  - Style6 6" xfId="543"/>
    <cellStyle name="Comma  - Style6 7" xfId="544"/>
    <cellStyle name="Comma  - Style7" xfId="545"/>
    <cellStyle name="Comma  - Style7 2" xfId="546"/>
    <cellStyle name="Comma  - Style7 2 2" xfId="547"/>
    <cellStyle name="Comma  - Style7 3" xfId="548"/>
    <cellStyle name="Comma  - Style7 4" xfId="549"/>
    <cellStyle name="Comma  - Style7 5" xfId="550"/>
    <cellStyle name="Comma  - Style7 6" xfId="551"/>
    <cellStyle name="Comma  - Style7 7" xfId="552"/>
    <cellStyle name="Comma  - Style8" xfId="553"/>
    <cellStyle name="Comma  - Style8 2" xfId="554"/>
    <cellStyle name="Comma  - Style8 2 2" xfId="555"/>
    <cellStyle name="Comma  - Style8 3" xfId="556"/>
    <cellStyle name="Comma  - Style8 4" xfId="557"/>
    <cellStyle name="Comma  - Style8 5" xfId="558"/>
    <cellStyle name="Comma  - Style8 6" xfId="559"/>
    <cellStyle name="Comma  - Style8 7" xfId="560"/>
    <cellStyle name="Comma %" xfId="561"/>
    <cellStyle name="Comma [0]" xfId="562"/>
    <cellStyle name="Comma [0] 2" xfId="563"/>
    <cellStyle name="Comma 0.0" xfId="564"/>
    <cellStyle name="Comma 0.0%" xfId="565"/>
    <cellStyle name="Comma 0.00" xfId="566"/>
    <cellStyle name="Comma 0.00%" xfId="567"/>
    <cellStyle name="Comma 0.000" xfId="568"/>
    <cellStyle name="Comma 0.000%" xfId="569"/>
    <cellStyle name="Comma 10" xfId="570"/>
    <cellStyle name="Comma 11" xfId="571"/>
    <cellStyle name="Comma 12" xfId="572"/>
    <cellStyle name="Comma 12 10" xfId="573"/>
    <cellStyle name="Comma 12 10 2" xfId="574"/>
    <cellStyle name="Comma 12 10 3" xfId="575"/>
    <cellStyle name="Comma 12 10 4" xfId="576"/>
    <cellStyle name="Comma 12 100" xfId="577"/>
    <cellStyle name="Comma 12 101" xfId="578"/>
    <cellStyle name="Comma 12 102" xfId="579"/>
    <cellStyle name="Comma 12 103" xfId="580"/>
    <cellStyle name="Comma 12 11" xfId="581"/>
    <cellStyle name="Comma 12 11 2" xfId="582"/>
    <cellStyle name="Comma 12 11 3" xfId="583"/>
    <cellStyle name="Comma 12 11 4" xfId="584"/>
    <cellStyle name="Comma 12 12" xfId="585"/>
    <cellStyle name="Comma 12 12 2" xfId="586"/>
    <cellStyle name="Comma 12 12 3" xfId="587"/>
    <cellStyle name="Comma 12 12 4" xfId="588"/>
    <cellStyle name="Comma 12 13" xfId="589"/>
    <cellStyle name="Comma 12 13 2" xfId="590"/>
    <cellStyle name="Comma 12 13 3" xfId="591"/>
    <cellStyle name="Comma 12 13 4" xfId="592"/>
    <cellStyle name="Comma 12 14" xfId="593"/>
    <cellStyle name="Comma 12 14 2" xfId="594"/>
    <cellStyle name="Comma 12 14 3" xfId="595"/>
    <cellStyle name="Comma 12 14 4" xfId="596"/>
    <cellStyle name="Comma 12 15" xfId="597"/>
    <cellStyle name="Comma 12 15 2" xfId="598"/>
    <cellStyle name="Comma 12 15 3" xfId="599"/>
    <cellStyle name="Comma 12 15 4" xfId="600"/>
    <cellStyle name="Comma 12 16" xfId="601"/>
    <cellStyle name="Comma 12 16 2" xfId="602"/>
    <cellStyle name="Comma 12 16 3" xfId="603"/>
    <cellStyle name="Comma 12 16 4" xfId="604"/>
    <cellStyle name="Comma 12 17" xfId="605"/>
    <cellStyle name="Comma 12 17 2" xfId="606"/>
    <cellStyle name="Comma 12 17 3" xfId="607"/>
    <cellStyle name="Comma 12 17 4" xfId="608"/>
    <cellStyle name="Comma 12 18" xfId="609"/>
    <cellStyle name="Comma 12 18 2" xfId="610"/>
    <cellStyle name="Comma 12 18 3" xfId="611"/>
    <cellStyle name="Comma 12 18 4" xfId="612"/>
    <cellStyle name="Comma 12 19" xfId="613"/>
    <cellStyle name="Comma 12 19 2" xfId="614"/>
    <cellStyle name="Comma 12 19 3" xfId="615"/>
    <cellStyle name="Comma 12 19 4" xfId="616"/>
    <cellStyle name="Comma 12 2" xfId="617"/>
    <cellStyle name="Comma 12 2 10" xfId="618"/>
    <cellStyle name="Comma 12 2 10 2" xfId="619"/>
    <cellStyle name="Comma 12 2 11" xfId="620"/>
    <cellStyle name="Comma 12 2 11 2" xfId="621"/>
    <cellStyle name="Comma 12 2 12" xfId="622"/>
    <cellStyle name="Comma 12 2 12 2" xfId="623"/>
    <cellStyle name="Comma 12 2 13" xfId="624"/>
    <cellStyle name="Comma 12 2 13 2" xfId="625"/>
    <cellStyle name="Comma 12 2 14" xfId="626"/>
    <cellStyle name="Comma 12 2 14 2" xfId="627"/>
    <cellStyle name="Comma 12 2 15" xfId="628"/>
    <cellStyle name="Comma 12 2 15 2" xfId="629"/>
    <cellStyle name="Comma 12 2 16" xfId="630"/>
    <cellStyle name="Comma 12 2 16 2" xfId="631"/>
    <cellStyle name="Comma 12 2 17" xfId="632"/>
    <cellStyle name="Comma 12 2 17 2" xfId="633"/>
    <cellStyle name="Comma 12 2 18" xfId="634"/>
    <cellStyle name="Comma 12 2 18 2" xfId="635"/>
    <cellStyle name="Comma 12 2 19" xfId="636"/>
    <cellStyle name="Comma 12 2 19 2" xfId="637"/>
    <cellStyle name="Comma 12 2 2" xfId="638"/>
    <cellStyle name="Comma 12 2 2 2" xfId="639"/>
    <cellStyle name="Comma 12 2 20" xfId="640"/>
    <cellStyle name="Comma 12 2 20 2" xfId="641"/>
    <cellStyle name="Comma 12 2 21" xfId="642"/>
    <cellStyle name="Comma 12 2 21 2" xfId="643"/>
    <cellStyle name="Comma 12 2 22" xfId="644"/>
    <cellStyle name="Comma 12 2 22 2" xfId="645"/>
    <cellStyle name="Comma 12 2 23" xfId="646"/>
    <cellStyle name="Comma 12 2 23 2" xfId="647"/>
    <cellStyle name="Comma 12 2 24" xfId="648"/>
    <cellStyle name="Comma 12 2 24 2" xfId="649"/>
    <cellStyle name="Comma 12 2 25" xfId="650"/>
    <cellStyle name="Comma 12 2 25 2" xfId="651"/>
    <cellStyle name="Comma 12 2 26" xfId="652"/>
    <cellStyle name="Comma 12 2 26 2" xfId="653"/>
    <cellStyle name="Comma 12 2 27" xfId="654"/>
    <cellStyle name="Comma 12 2 27 2" xfId="655"/>
    <cellStyle name="Comma 12 2 28" xfId="656"/>
    <cellStyle name="Comma 12 2 28 2" xfId="657"/>
    <cellStyle name="Comma 12 2 29" xfId="658"/>
    <cellStyle name="Comma 12 2 29 2" xfId="659"/>
    <cellStyle name="Comma 12 2 3" xfId="660"/>
    <cellStyle name="Comma 12 2 3 2" xfId="661"/>
    <cellStyle name="Comma 12 2 30" xfId="662"/>
    <cellStyle name="Comma 12 2 30 2" xfId="663"/>
    <cellStyle name="Comma 12 2 31" xfId="664"/>
    <cellStyle name="Comma 12 2 31 2" xfId="665"/>
    <cellStyle name="Comma 12 2 32" xfId="666"/>
    <cellStyle name="Comma 12 2 32 2" xfId="667"/>
    <cellStyle name="Comma 12 2 33" xfId="668"/>
    <cellStyle name="Comma 12 2 33 2" xfId="669"/>
    <cellStyle name="Comma 12 2 34" xfId="670"/>
    <cellStyle name="Comma 12 2 34 2" xfId="671"/>
    <cellStyle name="Comma 12 2 35" xfId="672"/>
    <cellStyle name="Comma 12 2 35 2" xfId="673"/>
    <cellStyle name="Comma 12 2 36" xfId="674"/>
    <cellStyle name="Comma 12 2 36 2" xfId="675"/>
    <cellStyle name="Comma 12 2 37" xfId="676"/>
    <cellStyle name="Comma 12 2 37 2" xfId="677"/>
    <cellStyle name="Comma 12 2 38" xfId="678"/>
    <cellStyle name="Comma 12 2 38 2" xfId="679"/>
    <cellStyle name="Comma 12 2 39" xfId="680"/>
    <cellStyle name="Comma 12 2 39 2" xfId="681"/>
    <cellStyle name="Comma 12 2 4" xfId="682"/>
    <cellStyle name="Comma 12 2 4 2" xfId="683"/>
    <cellStyle name="Comma 12 2 40" xfId="684"/>
    <cellStyle name="Comma 12 2 40 2" xfId="685"/>
    <cellStyle name="Comma 12 2 41" xfId="686"/>
    <cellStyle name="Comma 12 2 41 2" xfId="687"/>
    <cellStyle name="Comma 12 2 42" xfId="688"/>
    <cellStyle name="Comma 12 2 42 2" xfId="689"/>
    <cellStyle name="Comma 12 2 43" xfId="690"/>
    <cellStyle name="Comma 12 2 43 2" xfId="691"/>
    <cellStyle name="Comma 12 2 44" xfId="692"/>
    <cellStyle name="Comma 12 2 45" xfId="693"/>
    <cellStyle name="Comma 12 2 46" xfId="694"/>
    <cellStyle name="Comma 12 2 47" xfId="695"/>
    <cellStyle name="Comma 12 2 48" xfId="696"/>
    <cellStyle name="Comma 12 2 49" xfId="697"/>
    <cellStyle name="Comma 12 2 5" xfId="698"/>
    <cellStyle name="Comma 12 2 5 2" xfId="699"/>
    <cellStyle name="Comma 12 2 50" xfId="700"/>
    <cellStyle name="Comma 12 2 51" xfId="701"/>
    <cellStyle name="Comma 12 2 52" xfId="702"/>
    <cellStyle name="Comma 12 2 53" xfId="703"/>
    <cellStyle name="Comma 12 2 54" xfId="704"/>
    <cellStyle name="Comma 12 2 55" xfId="705"/>
    <cellStyle name="Comma 12 2 56" xfId="706"/>
    <cellStyle name="Comma 12 2 57" xfId="707"/>
    <cellStyle name="Comma 12 2 58" xfId="708"/>
    <cellStyle name="Comma 12 2 59" xfId="709"/>
    <cellStyle name="Comma 12 2 6" xfId="710"/>
    <cellStyle name="Comma 12 2 6 2" xfId="711"/>
    <cellStyle name="Comma 12 2 60" xfId="712"/>
    <cellStyle name="Comma 12 2 61" xfId="713"/>
    <cellStyle name="Comma 12 2 62" xfId="714"/>
    <cellStyle name="Comma 12 2 63" xfId="715"/>
    <cellStyle name="Comma 12 2 7" xfId="716"/>
    <cellStyle name="Comma 12 2 7 2" xfId="717"/>
    <cellStyle name="Comma 12 2 8" xfId="718"/>
    <cellStyle name="Comma 12 2 8 2" xfId="719"/>
    <cellStyle name="Comma 12 2 9" xfId="720"/>
    <cellStyle name="Comma 12 2 9 2" xfId="721"/>
    <cellStyle name="Comma 12 20" xfId="722"/>
    <cellStyle name="Comma 12 20 2" xfId="723"/>
    <cellStyle name="Comma 12 20 3" xfId="724"/>
    <cellStyle name="Comma 12 20 4" xfId="725"/>
    <cellStyle name="Comma 12 21" xfId="726"/>
    <cellStyle name="Comma 12 21 2" xfId="727"/>
    <cellStyle name="Comma 12 21 3" xfId="728"/>
    <cellStyle name="Comma 12 21 4" xfId="729"/>
    <cellStyle name="Comma 12 22" xfId="730"/>
    <cellStyle name="Comma 12 22 2" xfId="731"/>
    <cellStyle name="Comma 12 22 3" xfId="732"/>
    <cellStyle name="Comma 12 22 4" xfId="733"/>
    <cellStyle name="Comma 12 23" xfId="734"/>
    <cellStyle name="Comma 12 23 2" xfId="735"/>
    <cellStyle name="Comma 12 23 3" xfId="736"/>
    <cellStyle name="Comma 12 23 4" xfId="737"/>
    <cellStyle name="Comma 12 24" xfId="738"/>
    <cellStyle name="Comma 12 24 2" xfId="739"/>
    <cellStyle name="Comma 12 24 3" xfId="740"/>
    <cellStyle name="Comma 12 24 4" xfId="741"/>
    <cellStyle name="Comma 12 25" xfId="742"/>
    <cellStyle name="Comma 12 25 2" xfId="743"/>
    <cellStyle name="Comma 12 25 3" xfId="744"/>
    <cellStyle name="Comma 12 25 4" xfId="745"/>
    <cellStyle name="Comma 12 26" xfId="746"/>
    <cellStyle name="Comma 12 26 2" xfId="747"/>
    <cellStyle name="Comma 12 26 3" xfId="748"/>
    <cellStyle name="Comma 12 26 4" xfId="749"/>
    <cellStyle name="Comma 12 27" xfId="750"/>
    <cellStyle name="Comma 12 27 2" xfId="751"/>
    <cellStyle name="Comma 12 27 3" xfId="752"/>
    <cellStyle name="Comma 12 27 4" xfId="753"/>
    <cellStyle name="Comma 12 28" xfId="754"/>
    <cellStyle name="Comma 12 28 2" xfId="755"/>
    <cellStyle name="Comma 12 28 3" xfId="756"/>
    <cellStyle name="Comma 12 28 4" xfId="757"/>
    <cellStyle name="Comma 12 29" xfId="758"/>
    <cellStyle name="Comma 12 29 2" xfId="759"/>
    <cellStyle name="Comma 12 29 3" xfId="760"/>
    <cellStyle name="Comma 12 29 4" xfId="761"/>
    <cellStyle name="Comma 12 3" xfId="762"/>
    <cellStyle name="Comma 12 3 2" xfId="763"/>
    <cellStyle name="Comma 12 3 3" xfId="764"/>
    <cellStyle name="Comma 12 3 4" xfId="765"/>
    <cellStyle name="Comma 12 30" xfId="766"/>
    <cellStyle name="Comma 12 30 2" xfId="767"/>
    <cellStyle name="Comma 12 30 3" xfId="768"/>
    <cellStyle name="Comma 12 30 4" xfId="769"/>
    <cellStyle name="Comma 12 31" xfId="770"/>
    <cellStyle name="Comma 12 31 2" xfId="771"/>
    <cellStyle name="Comma 12 31 3" xfId="772"/>
    <cellStyle name="Comma 12 31 4" xfId="773"/>
    <cellStyle name="Comma 12 32" xfId="774"/>
    <cellStyle name="Comma 12 32 2" xfId="775"/>
    <cellStyle name="Comma 12 32 3" xfId="776"/>
    <cellStyle name="Comma 12 32 4" xfId="777"/>
    <cellStyle name="Comma 12 33" xfId="778"/>
    <cellStyle name="Comma 12 33 2" xfId="779"/>
    <cellStyle name="Comma 12 33 3" xfId="780"/>
    <cellStyle name="Comma 12 33 4" xfId="781"/>
    <cellStyle name="Comma 12 34" xfId="782"/>
    <cellStyle name="Comma 12 34 2" xfId="783"/>
    <cellStyle name="Comma 12 34 3" xfId="784"/>
    <cellStyle name="Comma 12 34 4" xfId="785"/>
    <cellStyle name="Comma 12 35" xfId="786"/>
    <cellStyle name="Comma 12 35 2" xfId="787"/>
    <cellStyle name="Comma 12 35 3" xfId="788"/>
    <cellStyle name="Comma 12 35 4" xfId="789"/>
    <cellStyle name="Comma 12 36" xfId="790"/>
    <cellStyle name="Comma 12 36 2" xfId="791"/>
    <cellStyle name="Comma 12 36 3" xfId="792"/>
    <cellStyle name="Comma 12 36 4" xfId="793"/>
    <cellStyle name="Comma 12 37" xfId="794"/>
    <cellStyle name="Comma 12 37 2" xfId="795"/>
    <cellStyle name="Comma 12 37 3" xfId="796"/>
    <cellStyle name="Comma 12 37 4" xfId="797"/>
    <cellStyle name="Comma 12 38" xfId="798"/>
    <cellStyle name="Comma 12 38 2" xfId="799"/>
    <cellStyle name="Comma 12 38 3" xfId="800"/>
    <cellStyle name="Comma 12 38 4" xfId="801"/>
    <cellStyle name="Comma 12 39" xfId="802"/>
    <cellStyle name="Comma 12 39 2" xfId="803"/>
    <cellStyle name="Comma 12 39 3" xfId="804"/>
    <cellStyle name="Comma 12 39 4" xfId="805"/>
    <cellStyle name="Comma 12 4" xfId="806"/>
    <cellStyle name="Comma 12 4 2" xfId="807"/>
    <cellStyle name="Comma 12 4 3" xfId="808"/>
    <cellStyle name="Comma 12 4 4" xfId="809"/>
    <cellStyle name="Comma 12 40" xfId="810"/>
    <cellStyle name="Comma 12 40 2" xfId="811"/>
    <cellStyle name="Comma 12 40 3" xfId="812"/>
    <cellStyle name="Comma 12 40 4" xfId="813"/>
    <cellStyle name="Comma 12 41" xfId="814"/>
    <cellStyle name="Comma 12 41 2" xfId="815"/>
    <cellStyle name="Comma 12 41 3" xfId="816"/>
    <cellStyle name="Comma 12 41 4" xfId="817"/>
    <cellStyle name="Comma 12 42" xfId="818"/>
    <cellStyle name="Comma 12 42 2" xfId="819"/>
    <cellStyle name="Comma 12 43" xfId="820"/>
    <cellStyle name="Comma 12 43 2" xfId="821"/>
    <cellStyle name="Comma 12 44" xfId="822"/>
    <cellStyle name="Comma 12 44 2" xfId="823"/>
    <cellStyle name="Comma 12 45" xfId="824"/>
    <cellStyle name="Comma 12 45 2" xfId="825"/>
    <cellStyle name="Comma 12 46" xfId="826"/>
    <cellStyle name="Comma 12 46 2" xfId="827"/>
    <cellStyle name="Comma 12 47" xfId="828"/>
    <cellStyle name="Comma 12 47 2" xfId="829"/>
    <cellStyle name="Comma 12 48" xfId="830"/>
    <cellStyle name="Comma 12 48 2" xfId="831"/>
    <cellStyle name="Comma 12 49" xfId="832"/>
    <cellStyle name="Comma 12 49 2" xfId="833"/>
    <cellStyle name="Comma 12 5" xfId="834"/>
    <cellStyle name="Comma 12 5 2" xfId="835"/>
    <cellStyle name="Comma 12 5 3" xfId="836"/>
    <cellStyle name="Comma 12 5 4" xfId="837"/>
    <cellStyle name="Comma 12 50" xfId="838"/>
    <cellStyle name="Comma 12 50 2" xfId="839"/>
    <cellStyle name="Comma 12 51" xfId="840"/>
    <cellStyle name="Comma 12 51 2" xfId="841"/>
    <cellStyle name="Comma 12 52" xfId="842"/>
    <cellStyle name="Comma 12 52 2" xfId="843"/>
    <cellStyle name="Comma 12 53" xfId="844"/>
    <cellStyle name="Comma 12 53 2" xfId="845"/>
    <cellStyle name="Comma 12 54" xfId="846"/>
    <cellStyle name="Comma 12 54 2" xfId="847"/>
    <cellStyle name="Comma 12 55" xfId="848"/>
    <cellStyle name="Comma 12 55 2" xfId="849"/>
    <cellStyle name="Comma 12 56" xfId="850"/>
    <cellStyle name="Comma 12 56 2" xfId="851"/>
    <cellStyle name="Comma 12 57" xfId="852"/>
    <cellStyle name="Comma 12 57 2" xfId="853"/>
    <cellStyle name="Comma 12 58" xfId="854"/>
    <cellStyle name="Comma 12 58 2" xfId="855"/>
    <cellStyle name="Comma 12 59" xfId="856"/>
    <cellStyle name="Comma 12 59 2" xfId="857"/>
    <cellStyle name="Comma 12 6" xfId="858"/>
    <cellStyle name="Comma 12 6 2" xfId="859"/>
    <cellStyle name="Comma 12 6 3" xfId="860"/>
    <cellStyle name="Comma 12 6 4" xfId="861"/>
    <cellStyle name="Comma 12 60" xfId="862"/>
    <cellStyle name="Comma 12 60 2" xfId="863"/>
    <cellStyle name="Comma 12 61" xfId="864"/>
    <cellStyle name="Comma 12 61 2" xfId="865"/>
    <cellStyle name="Comma 12 62" xfId="866"/>
    <cellStyle name="Comma 12 62 2" xfId="867"/>
    <cellStyle name="Comma 12 63" xfId="868"/>
    <cellStyle name="Comma 12 63 2" xfId="869"/>
    <cellStyle name="Comma 12 64" xfId="870"/>
    <cellStyle name="Comma 12 64 2" xfId="871"/>
    <cellStyle name="Comma 12 65" xfId="872"/>
    <cellStyle name="Comma 12 65 2" xfId="873"/>
    <cellStyle name="Comma 12 66" xfId="874"/>
    <cellStyle name="Comma 12 66 2" xfId="875"/>
    <cellStyle name="Comma 12 67" xfId="876"/>
    <cellStyle name="Comma 12 67 2" xfId="877"/>
    <cellStyle name="Comma 12 68" xfId="878"/>
    <cellStyle name="Comma 12 68 2" xfId="879"/>
    <cellStyle name="Comma 12 69" xfId="880"/>
    <cellStyle name="Comma 12 69 2" xfId="881"/>
    <cellStyle name="Comma 12 7" xfId="882"/>
    <cellStyle name="Comma 12 7 2" xfId="883"/>
    <cellStyle name="Comma 12 7 3" xfId="884"/>
    <cellStyle name="Comma 12 7 4" xfId="885"/>
    <cellStyle name="Comma 12 70" xfId="886"/>
    <cellStyle name="Comma 12 70 2" xfId="887"/>
    <cellStyle name="Comma 12 71" xfId="888"/>
    <cellStyle name="Comma 12 71 2" xfId="889"/>
    <cellStyle name="Comma 12 72" xfId="890"/>
    <cellStyle name="Comma 12 72 2" xfId="891"/>
    <cellStyle name="Comma 12 73" xfId="892"/>
    <cellStyle name="Comma 12 73 2" xfId="893"/>
    <cellStyle name="Comma 12 74" xfId="894"/>
    <cellStyle name="Comma 12 74 2" xfId="895"/>
    <cellStyle name="Comma 12 75" xfId="896"/>
    <cellStyle name="Comma 12 75 2" xfId="897"/>
    <cellStyle name="Comma 12 76" xfId="898"/>
    <cellStyle name="Comma 12 76 2" xfId="899"/>
    <cellStyle name="Comma 12 77" xfId="900"/>
    <cellStyle name="Comma 12 77 2" xfId="901"/>
    <cellStyle name="Comma 12 78" xfId="902"/>
    <cellStyle name="Comma 12 78 2" xfId="903"/>
    <cellStyle name="Comma 12 79" xfId="904"/>
    <cellStyle name="Comma 12 79 2" xfId="905"/>
    <cellStyle name="Comma 12 8" xfId="906"/>
    <cellStyle name="Comma 12 8 2" xfId="907"/>
    <cellStyle name="Comma 12 8 3" xfId="908"/>
    <cellStyle name="Comma 12 8 4" xfId="909"/>
    <cellStyle name="Comma 12 80" xfId="910"/>
    <cellStyle name="Comma 12 80 2" xfId="911"/>
    <cellStyle name="Comma 12 81" xfId="912"/>
    <cellStyle name="Comma 12 81 2" xfId="913"/>
    <cellStyle name="Comma 12 82" xfId="914"/>
    <cellStyle name="Comma 12 82 2" xfId="915"/>
    <cellStyle name="Comma 12 83" xfId="916"/>
    <cellStyle name="Comma 12 84" xfId="917"/>
    <cellStyle name="Comma 12 85" xfId="918"/>
    <cellStyle name="Comma 12 86" xfId="919"/>
    <cellStyle name="Comma 12 87" xfId="920"/>
    <cellStyle name="Comma 12 88" xfId="921"/>
    <cellStyle name="Comma 12 89" xfId="922"/>
    <cellStyle name="Comma 12 9" xfId="923"/>
    <cellStyle name="Comma 12 9 2" xfId="924"/>
    <cellStyle name="Comma 12 9 3" xfId="925"/>
    <cellStyle name="Comma 12 9 4" xfId="926"/>
    <cellStyle name="Comma 12 90" xfId="927"/>
    <cellStyle name="Comma 12 91" xfId="928"/>
    <cellStyle name="Comma 12 92" xfId="929"/>
    <cellStyle name="Comma 12 93" xfId="930"/>
    <cellStyle name="Comma 12 94" xfId="931"/>
    <cellStyle name="Comma 12 95" xfId="932"/>
    <cellStyle name="Comma 12 96" xfId="933"/>
    <cellStyle name="Comma 12 97" xfId="934"/>
    <cellStyle name="Comma 12 98" xfId="935"/>
    <cellStyle name="Comma 12 99" xfId="936"/>
    <cellStyle name="Comma 13" xfId="937"/>
    <cellStyle name="Comma 14" xfId="938"/>
    <cellStyle name="Comma 15" xfId="939"/>
    <cellStyle name="Comma 16" xfId="940"/>
    <cellStyle name="Comma 17" xfId="941"/>
    <cellStyle name="Comma 2" xfId="942"/>
    <cellStyle name="Comma 2 2" xfId="943"/>
    <cellStyle name="Comma 2 2 2" xfId="944"/>
    <cellStyle name="Comma 2 3" xfId="945"/>
    <cellStyle name="Comma 2 3 2" xfId="946"/>
    <cellStyle name="Comma 2 4" xfId="947"/>
    <cellStyle name="Comma 2 5" xfId="948"/>
    <cellStyle name="Comma 2 6" xfId="949"/>
    <cellStyle name="Comma 2 7" xfId="950"/>
    <cellStyle name="Comma 2 8" xfId="951"/>
    <cellStyle name="Comma 2_~7758338" xfId="952"/>
    <cellStyle name="Comma 3" xfId="953"/>
    <cellStyle name="Comma 3 2" xfId="954"/>
    <cellStyle name="Comma 3 3" xfId="955"/>
    <cellStyle name="Comma 3 4" xfId="956"/>
    <cellStyle name="Comma 3 5" xfId="957"/>
    <cellStyle name="Comma 3 6" xfId="958"/>
    <cellStyle name="Comma 3 7" xfId="959"/>
    <cellStyle name="Comma 4" xfId="960"/>
    <cellStyle name="Comma 4 2" xfId="961"/>
    <cellStyle name="Comma 5" xfId="962"/>
    <cellStyle name="Comma 6" xfId="963"/>
    <cellStyle name="Comma 65" xfId="964"/>
    <cellStyle name="Comma 65 10" xfId="965"/>
    <cellStyle name="Comma 65 10 2" xfId="966"/>
    <cellStyle name="Comma 65 10 3" xfId="967"/>
    <cellStyle name="Comma 65 10 4" xfId="968"/>
    <cellStyle name="Comma 65 11" xfId="969"/>
    <cellStyle name="Comma 65 11 2" xfId="970"/>
    <cellStyle name="Comma 65 11 3" xfId="971"/>
    <cellStyle name="Comma 65 11 4" xfId="972"/>
    <cellStyle name="Comma 65 12" xfId="973"/>
    <cellStyle name="Comma 65 12 2" xfId="974"/>
    <cellStyle name="Comma 65 12 3" xfId="975"/>
    <cellStyle name="Comma 65 12 4" xfId="976"/>
    <cellStyle name="Comma 65 13" xfId="977"/>
    <cellStyle name="Comma 65 13 2" xfId="978"/>
    <cellStyle name="Comma 65 13 3" xfId="979"/>
    <cellStyle name="Comma 65 13 4" xfId="980"/>
    <cellStyle name="Comma 65 14" xfId="981"/>
    <cellStyle name="Comma 65 14 2" xfId="982"/>
    <cellStyle name="Comma 65 14 3" xfId="983"/>
    <cellStyle name="Comma 65 14 4" xfId="984"/>
    <cellStyle name="Comma 65 15" xfId="985"/>
    <cellStyle name="Comma 65 15 2" xfId="986"/>
    <cellStyle name="Comma 65 15 3" xfId="987"/>
    <cellStyle name="Comma 65 15 4" xfId="988"/>
    <cellStyle name="Comma 65 16" xfId="989"/>
    <cellStyle name="Comma 65 16 2" xfId="990"/>
    <cellStyle name="Comma 65 16 3" xfId="991"/>
    <cellStyle name="Comma 65 16 4" xfId="992"/>
    <cellStyle name="Comma 65 17" xfId="993"/>
    <cellStyle name="Comma 65 17 2" xfId="994"/>
    <cellStyle name="Comma 65 17 3" xfId="995"/>
    <cellStyle name="Comma 65 17 4" xfId="996"/>
    <cellStyle name="Comma 65 18" xfId="997"/>
    <cellStyle name="Comma 65 18 2" xfId="998"/>
    <cellStyle name="Comma 65 18 3" xfId="999"/>
    <cellStyle name="Comma 65 18 4" xfId="1000"/>
    <cellStyle name="Comma 65 19" xfId="1001"/>
    <cellStyle name="Comma 65 19 2" xfId="1002"/>
    <cellStyle name="Comma 65 19 3" xfId="1003"/>
    <cellStyle name="Comma 65 19 4" xfId="1004"/>
    <cellStyle name="Comma 65 2" xfId="1005"/>
    <cellStyle name="Comma 65 2 10" xfId="1006"/>
    <cellStyle name="Comma 65 2 10 2" xfId="1007"/>
    <cellStyle name="Comma 65 2 10 3" xfId="1008"/>
    <cellStyle name="Comma 65 2 10 4" xfId="1009"/>
    <cellStyle name="Comma 65 2 11" xfId="1010"/>
    <cellStyle name="Comma 65 2 11 2" xfId="1011"/>
    <cellStyle name="Comma 65 2 11 3" xfId="1012"/>
    <cellStyle name="Comma 65 2 11 4" xfId="1013"/>
    <cellStyle name="Comma 65 2 12" xfId="1014"/>
    <cellStyle name="Comma 65 2 12 2" xfId="1015"/>
    <cellStyle name="Comma 65 2 12 3" xfId="1016"/>
    <cellStyle name="Comma 65 2 12 4" xfId="1017"/>
    <cellStyle name="Comma 65 2 13" xfId="1018"/>
    <cellStyle name="Comma 65 2 13 2" xfId="1019"/>
    <cellStyle name="Comma 65 2 13 3" xfId="1020"/>
    <cellStyle name="Comma 65 2 13 4" xfId="1021"/>
    <cellStyle name="Comma 65 2 14" xfId="1022"/>
    <cellStyle name="Comma 65 2 14 2" xfId="1023"/>
    <cellStyle name="Comma 65 2 14 3" xfId="1024"/>
    <cellStyle name="Comma 65 2 14 4" xfId="1025"/>
    <cellStyle name="Comma 65 2 15" xfId="1026"/>
    <cellStyle name="Comma 65 2 15 2" xfId="1027"/>
    <cellStyle name="Comma 65 2 15 3" xfId="1028"/>
    <cellStyle name="Comma 65 2 15 4" xfId="1029"/>
    <cellStyle name="Comma 65 2 16" xfId="1030"/>
    <cellStyle name="Comma 65 2 16 2" xfId="1031"/>
    <cellStyle name="Comma 65 2 16 3" xfId="1032"/>
    <cellStyle name="Comma 65 2 16 4" xfId="1033"/>
    <cellStyle name="Comma 65 2 17" xfId="1034"/>
    <cellStyle name="Comma 65 2 17 2" xfId="1035"/>
    <cellStyle name="Comma 65 2 17 3" xfId="1036"/>
    <cellStyle name="Comma 65 2 17 4" xfId="1037"/>
    <cellStyle name="Comma 65 2 18" xfId="1038"/>
    <cellStyle name="Comma 65 2 18 2" xfId="1039"/>
    <cellStyle name="Comma 65 2 18 3" xfId="1040"/>
    <cellStyle name="Comma 65 2 18 4" xfId="1041"/>
    <cellStyle name="Comma 65 2 19" xfId="1042"/>
    <cellStyle name="Comma 65 2 19 2" xfId="1043"/>
    <cellStyle name="Comma 65 2 19 3" xfId="1044"/>
    <cellStyle name="Comma 65 2 19 4" xfId="1045"/>
    <cellStyle name="Comma 65 2 2" xfId="1046"/>
    <cellStyle name="Comma 65 2 2 10" xfId="1047"/>
    <cellStyle name="Comma 65 2 2 10 2" xfId="1048"/>
    <cellStyle name="Comma 65 2 2 10 3" xfId="1049"/>
    <cellStyle name="Comma 65 2 2 10 4" xfId="1050"/>
    <cellStyle name="Comma 65 2 2 11" xfId="1051"/>
    <cellStyle name="Comma 65 2 2 11 2" xfId="1052"/>
    <cellStyle name="Comma 65 2 2 11 3" xfId="1053"/>
    <cellStyle name="Comma 65 2 2 11 4" xfId="1054"/>
    <cellStyle name="Comma 65 2 2 12" xfId="1055"/>
    <cellStyle name="Comma 65 2 2 12 2" xfId="1056"/>
    <cellStyle name="Comma 65 2 2 12 3" xfId="1057"/>
    <cellStyle name="Comma 65 2 2 12 4" xfId="1058"/>
    <cellStyle name="Comma 65 2 2 13" xfId="1059"/>
    <cellStyle name="Comma 65 2 2 13 2" xfId="1060"/>
    <cellStyle name="Comma 65 2 2 13 3" xfId="1061"/>
    <cellStyle name="Comma 65 2 2 13 4" xfId="1062"/>
    <cellStyle name="Comma 65 2 2 14" xfId="1063"/>
    <cellStyle name="Comma 65 2 2 14 2" xfId="1064"/>
    <cellStyle name="Comma 65 2 2 14 3" xfId="1065"/>
    <cellStyle name="Comma 65 2 2 14 4" xfId="1066"/>
    <cellStyle name="Comma 65 2 2 15" xfId="1067"/>
    <cellStyle name="Comma 65 2 2 15 2" xfId="1068"/>
    <cellStyle name="Comma 65 2 2 15 3" xfId="1069"/>
    <cellStyle name="Comma 65 2 2 15 4" xfId="1070"/>
    <cellStyle name="Comma 65 2 2 16" xfId="1071"/>
    <cellStyle name="Comma 65 2 2 16 2" xfId="1072"/>
    <cellStyle name="Comma 65 2 2 16 3" xfId="1073"/>
    <cellStyle name="Comma 65 2 2 16 4" xfId="1074"/>
    <cellStyle name="Comma 65 2 2 17" xfId="1075"/>
    <cellStyle name="Comma 65 2 2 17 2" xfId="1076"/>
    <cellStyle name="Comma 65 2 2 17 3" xfId="1077"/>
    <cellStyle name="Comma 65 2 2 17 4" xfId="1078"/>
    <cellStyle name="Comma 65 2 2 18" xfId="1079"/>
    <cellStyle name="Comma 65 2 2 18 2" xfId="1080"/>
    <cellStyle name="Comma 65 2 2 18 3" xfId="1081"/>
    <cellStyle name="Comma 65 2 2 18 4" xfId="1082"/>
    <cellStyle name="Comma 65 2 2 19" xfId="1083"/>
    <cellStyle name="Comma 65 2 2 19 2" xfId="1084"/>
    <cellStyle name="Comma 65 2 2 19 3" xfId="1085"/>
    <cellStyle name="Comma 65 2 2 19 4" xfId="1086"/>
    <cellStyle name="Comma 65 2 2 2" xfId="1087"/>
    <cellStyle name="Comma 65 2 2 2 10" xfId="1088"/>
    <cellStyle name="Comma 65 2 2 2 10 2" xfId="1089"/>
    <cellStyle name="Comma 65 2 2 2 11" xfId="1090"/>
    <cellStyle name="Comma 65 2 2 2 11 2" xfId="1091"/>
    <cellStyle name="Comma 65 2 2 2 12" xfId="1092"/>
    <cellStyle name="Comma 65 2 2 2 12 2" xfId="1093"/>
    <cellStyle name="Comma 65 2 2 2 13" xfId="1094"/>
    <cellStyle name="Comma 65 2 2 2 13 2" xfId="1095"/>
    <cellStyle name="Comma 65 2 2 2 14" xfId="1096"/>
    <cellStyle name="Comma 65 2 2 2 14 2" xfId="1097"/>
    <cellStyle name="Comma 65 2 2 2 15" xfId="1098"/>
    <cellStyle name="Comma 65 2 2 2 15 2" xfId="1099"/>
    <cellStyle name="Comma 65 2 2 2 16" xfId="1100"/>
    <cellStyle name="Comma 65 2 2 2 16 2" xfId="1101"/>
    <cellStyle name="Comma 65 2 2 2 17" xfId="1102"/>
    <cellStyle name="Comma 65 2 2 2 17 2" xfId="1103"/>
    <cellStyle name="Comma 65 2 2 2 18" xfId="1104"/>
    <cellStyle name="Comma 65 2 2 2 18 2" xfId="1105"/>
    <cellStyle name="Comma 65 2 2 2 19" xfId="1106"/>
    <cellStyle name="Comma 65 2 2 2 19 2" xfId="1107"/>
    <cellStyle name="Comma 65 2 2 2 2" xfId="1108"/>
    <cellStyle name="Comma 65 2 2 2 2 10" xfId="1109"/>
    <cellStyle name="Comma 65 2 2 2 2 10 2" xfId="1110"/>
    <cellStyle name="Comma 65 2 2 2 2 11" xfId="1111"/>
    <cellStyle name="Comma 65 2 2 2 2 11 2" xfId="1112"/>
    <cellStyle name="Comma 65 2 2 2 2 12" xfId="1113"/>
    <cellStyle name="Comma 65 2 2 2 2 12 2" xfId="1114"/>
    <cellStyle name="Comma 65 2 2 2 2 13" xfId="1115"/>
    <cellStyle name="Comma 65 2 2 2 2 13 2" xfId="1116"/>
    <cellStyle name="Comma 65 2 2 2 2 14" xfId="1117"/>
    <cellStyle name="Comma 65 2 2 2 2 14 2" xfId="1118"/>
    <cellStyle name="Comma 65 2 2 2 2 15" xfId="1119"/>
    <cellStyle name="Comma 65 2 2 2 2 15 2" xfId="1120"/>
    <cellStyle name="Comma 65 2 2 2 2 16" xfId="1121"/>
    <cellStyle name="Comma 65 2 2 2 2 16 2" xfId="1122"/>
    <cellStyle name="Comma 65 2 2 2 2 17" xfId="1123"/>
    <cellStyle name="Comma 65 2 2 2 2 17 2" xfId="1124"/>
    <cellStyle name="Comma 65 2 2 2 2 18" xfId="1125"/>
    <cellStyle name="Comma 65 2 2 2 2 18 2" xfId="1126"/>
    <cellStyle name="Comma 65 2 2 2 2 19" xfId="1127"/>
    <cellStyle name="Comma 65 2 2 2 2 19 2" xfId="1128"/>
    <cellStyle name="Comma 65 2 2 2 2 2" xfId="1129"/>
    <cellStyle name="Comma 65 2 2 2 2 2 10" xfId="1130"/>
    <cellStyle name="Comma 65 2 2 2 2 2 10 2" xfId="1131"/>
    <cellStyle name="Comma 65 2 2 2 2 2 11" xfId="1132"/>
    <cellStyle name="Comma 65 2 2 2 2 2 11 2" xfId="1133"/>
    <cellStyle name="Comma 65 2 2 2 2 2 12" xfId="1134"/>
    <cellStyle name="Comma 65 2 2 2 2 2 12 2" xfId="1135"/>
    <cellStyle name="Comma 65 2 2 2 2 2 13" xfId="1136"/>
    <cellStyle name="Comma 65 2 2 2 2 2 13 2" xfId="1137"/>
    <cellStyle name="Comma 65 2 2 2 2 2 14" xfId="1138"/>
    <cellStyle name="Comma 65 2 2 2 2 2 14 2" xfId="1139"/>
    <cellStyle name="Comma 65 2 2 2 2 2 15" xfId="1140"/>
    <cellStyle name="Comma 65 2 2 2 2 2 15 2" xfId="1141"/>
    <cellStyle name="Comma 65 2 2 2 2 2 16" xfId="1142"/>
    <cellStyle name="Comma 65 2 2 2 2 2 16 2" xfId="1143"/>
    <cellStyle name="Comma 65 2 2 2 2 2 17" xfId="1144"/>
    <cellStyle name="Comma 65 2 2 2 2 2 17 2" xfId="1145"/>
    <cellStyle name="Comma 65 2 2 2 2 2 18" xfId="1146"/>
    <cellStyle name="Comma 65 2 2 2 2 2 18 2" xfId="1147"/>
    <cellStyle name="Comma 65 2 2 2 2 2 19" xfId="1148"/>
    <cellStyle name="Comma 65 2 2 2 2 2 19 2" xfId="1149"/>
    <cellStyle name="Comma 65 2 2 2 2 2 2" xfId="1150"/>
    <cellStyle name="Comma 65 2 2 2 2 2 2 10" xfId="1151"/>
    <cellStyle name="Comma 65 2 2 2 2 2 2 10 2" xfId="1152"/>
    <cellStyle name="Comma 65 2 2 2 2 2 2 11" xfId="1153"/>
    <cellStyle name="Comma 65 2 2 2 2 2 2 11 2" xfId="1154"/>
    <cellStyle name="Comma 65 2 2 2 2 2 2 12" xfId="1155"/>
    <cellStyle name="Comma 65 2 2 2 2 2 2 12 2" xfId="1156"/>
    <cellStyle name="Comma 65 2 2 2 2 2 2 13" xfId="1157"/>
    <cellStyle name="Comma 65 2 2 2 2 2 2 13 2" xfId="1158"/>
    <cellStyle name="Comma 65 2 2 2 2 2 2 14" xfId="1159"/>
    <cellStyle name="Comma 65 2 2 2 2 2 2 14 2" xfId="1160"/>
    <cellStyle name="Comma 65 2 2 2 2 2 2 15" xfId="1161"/>
    <cellStyle name="Comma 65 2 2 2 2 2 2 15 2" xfId="1162"/>
    <cellStyle name="Comma 65 2 2 2 2 2 2 16" xfId="1163"/>
    <cellStyle name="Comma 65 2 2 2 2 2 2 16 2" xfId="1164"/>
    <cellStyle name="Comma 65 2 2 2 2 2 2 17" xfId="1165"/>
    <cellStyle name="Comma 65 2 2 2 2 2 2 17 2" xfId="1166"/>
    <cellStyle name="Comma 65 2 2 2 2 2 2 18" xfId="1167"/>
    <cellStyle name="Comma 65 2 2 2 2 2 2 18 2" xfId="1168"/>
    <cellStyle name="Comma 65 2 2 2 2 2 2 19" xfId="1169"/>
    <cellStyle name="Comma 65 2 2 2 2 2 2 19 2" xfId="1170"/>
    <cellStyle name="Comma 65 2 2 2 2 2 2 2" xfId="1171"/>
    <cellStyle name="Comma 65 2 2 2 2 2 2 2 10" xfId="1172"/>
    <cellStyle name="Comma 65 2 2 2 2 2 2 2 10 2" xfId="1173"/>
    <cellStyle name="Comma 65 2 2 2 2 2 2 2 11" xfId="1174"/>
    <cellStyle name="Comma 65 2 2 2 2 2 2 2 11 2" xfId="1175"/>
    <cellStyle name="Comma 65 2 2 2 2 2 2 2 12" xfId="1176"/>
    <cellStyle name="Comma 65 2 2 2 2 2 2 2 12 2" xfId="1177"/>
    <cellStyle name="Comma 65 2 2 2 2 2 2 2 13" xfId="1178"/>
    <cellStyle name="Comma 65 2 2 2 2 2 2 2 13 2" xfId="1179"/>
    <cellStyle name="Comma 65 2 2 2 2 2 2 2 14" xfId="1180"/>
    <cellStyle name="Comma 65 2 2 2 2 2 2 2 14 2" xfId="1181"/>
    <cellStyle name="Comma 65 2 2 2 2 2 2 2 15" xfId="1182"/>
    <cellStyle name="Comma 65 2 2 2 2 2 2 2 15 2" xfId="1183"/>
    <cellStyle name="Comma 65 2 2 2 2 2 2 2 16" xfId="1184"/>
    <cellStyle name="Comma 65 2 2 2 2 2 2 2 16 2" xfId="1185"/>
    <cellStyle name="Comma 65 2 2 2 2 2 2 2 17" xfId="1186"/>
    <cellStyle name="Comma 65 2 2 2 2 2 2 2 17 2" xfId="1187"/>
    <cellStyle name="Comma 65 2 2 2 2 2 2 2 18" xfId="1188"/>
    <cellStyle name="Comma 65 2 2 2 2 2 2 2 18 2" xfId="1189"/>
    <cellStyle name="Comma 65 2 2 2 2 2 2 2 19" xfId="1190"/>
    <cellStyle name="Comma 65 2 2 2 2 2 2 2 19 2" xfId="1191"/>
    <cellStyle name="Comma 65 2 2 2 2 2 2 2 2" xfId="1192"/>
    <cellStyle name="Comma 65 2 2 2 2 2 2 2 2 2" xfId="1193"/>
    <cellStyle name="Comma 65 2 2 2 2 2 2 2 20" xfId="1194"/>
    <cellStyle name="Comma 65 2 2 2 2 2 2 2 20 2" xfId="1195"/>
    <cellStyle name="Comma 65 2 2 2 2 2 2 2 21" xfId="1196"/>
    <cellStyle name="Comma 65 2 2 2 2 2 2 2 21 2" xfId="1197"/>
    <cellStyle name="Comma 65 2 2 2 2 2 2 2 22" xfId="1198"/>
    <cellStyle name="Comma 65 2 2 2 2 2 2 2 22 2" xfId="1199"/>
    <cellStyle name="Comma 65 2 2 2 2 2 2 2 23" xfId="1200"/>
    <cellStyle name="Comma 65 2 2 2 2 2 2 2 23 2" xfId="1201"/>
    <cellStyle name="Comma 65 2 2 2 2 2 2 2 24" xfId="1202"/>
    <cellStyle name="Comma 65 2 2 2 2 2 2 2 24 2" xfId="1203"/>
    <cellStyle name="Comma 65 2 2 2 2 2 2 2 25" xfId="1204"/>
    <cellStyle name="Comma 65 2 2 2 2 2 2 2 25 2" xfId="1205"/>
    <cellStyle name="Comma 65 2 2 2 2 2 2 2 26" xfId="1206"/>
    <cellStyle name="Comma 65 2 2 2 2 2 2 2 26 2" xfId="1207"/>
    <cellStyle name="Comma 65 2 2 2 2 2 2 2 27" xfId="1208"/>
    <cellStyle name="Comma 65 2 2 2 2 2 2 2 27 2" xfId="1209"/>
    <cellStyle name="Comma 65 2 2 2 2 2 2 2 28" xfId="1210"/>
    <cellStyle name="Comma 65 2 2 2 2 2 2 2 28 2" xfId="1211"/>
    <cellStyle name="Comma 65 2 2 2 2 2 2 2 29" xfId="1212"/>
    <cellStyle name="Comma 65 2 2 2 2 2 2 2 29 2" xfId="1213"/>
    <cellStyle name="Comma 65 2 2 2 2 2 2 2 3" xfId="1214"/>
    <cellStyle name="Comma 65 2 2 2 2 2 2 2 3 10" xfId="1215"/>
    <cellStyle name="Comma 65 2 2 2 2 2 2 2 3 11" xfId="1216"/>
    <cellStyle name="Comma 65 2 2 2 2 2 2 2 3 12" xfId="1217"/>
    <cellStyle name="Comma 65 2 2 2 2 2 2 2 3 13" xfId="1218"/>
    <cellStyle name="Comma 65 2 2 2 2 2 2 2 3 14" xfId="1219"/>
    <cellStyle name="Comma 65 2 2 2 2 2 2 2 3 15" xfId="1220"/>
    <cellStyle name="Comma 65 2 2 2 2 2 2 2 3 16" xfId="1221"/>
    <cellStyle name="Comma 65 2 2 2 2 2 2 2 3 17" xfId="1222"/>
    <cellStyle name="Comma 65 2 2 2 2 2 2 2 3 18" xfId="1223"/>
    <cellStyle name="Comma 65 2 2 2 2 2 2 2 3 19" xfId="1224"/>
    <cellStyle name="Comma 65 2 2 2 2 2 2 2 3 2" xfId="1225"/>
    <cellStyle name="Comma 65 2 2 2 2 2 2 2 3 2 10" xfId="1226"/>
    <cellStyle name="Comma 65 2 2 2 2 2 2 2 3 2 11" xfId="1227"/>
    <cellStyle name="Comma 65 2 2 2 2 2 2 2 3 2 12" xfId="1228"/>
    <cellStyle name="Comma 65 2 2 2 2 2 2 2 3 2 13" xfId="1229"/>
    <cellStyle name="Comma 65 2 2 2 2 2 2 2 3 2 14" xfId="1230"/>
    <cellStyle name="Comma 65 2 2 2 2 2 2 2 3 2 15" xfId="1231"/>
    <cellStyle name="Comma 65 2 2 2 2 2 2 2 3 2 16" xfId="1232"/>
    <cellStyle name="Comma 65 2 2 2 2 2 2 2 3 2 17" xfId="1233"/>
    <cellStyle name="Comma 65 2 2 2 2 2 2 2 3 2 18" xfId="1234"/>
    <cellStyle name="Comma 65 2 2 2 2 2 2 2 3 2 19" xfId="1235"/>
    <cellStyle name="Comma 65 2 2 2 2 2 2 2 3 2 2" xfId="1236"/>
    <cellStyle name="Comma 65 2 2 2 2 2 2 2 3 2 20" xfId="1237"/>
    <cellStyle name="Comma 65 2 2 2 2 2 2 2 3 2 3" xfId="1238"/>
    <cellStyle name="Comma 65 2 2 2 2 2 2 2 3 2 4" xfId="1239"/>
    <cellStyle name="Comma 65 2 2 2 2 2 2 2 3 2 5" xfId="1240"/>
    <cellStyle name="Comma 65 2 2 2 2 2 2 2 3 2 6" xfId="1241"/>
    <cellStyle name="Comma 65 2 2 2 2 2 2 2 3 2 7" xfId="1242"/>
    <cellStyle name="Comma 65 2 2 2 2 2 2 2 3 2 8" xfId="1243"/>
    <cellStyle name="Comma 65 2 2 2 2 2 2 2 3 2 9" xfId="1244"/>
    <cellStyle name="Comma 65 2 2 2 2 2 2 2 3 20" xfId="1245"/>
    <cellStyle name="Comma 65 2 2 2 2 2 2 2 3 21" xfId="1246"/>
    <cellStyle name="Comma 65 2 2 2 2 2 2 2 3 3" xfId="1247"/>
    <cellStyle name="Comma 65 2 2 2 2 2 2 2 3 4" xfId="1248"/>
    <cellStyle name="Comma 65 2 2 2 2 2 2 2 3 5" xfId="1249"/>
    <cellStyle name="Comma 65 2 2 2 2 2 2 2 3 6" xfId="1250"/>
    <cellStyle name="Comma 65 2 2 2 2 2 2 2 3 7" xfId="1251"/>
    <cellStyle name="Comma 65 2 2 2 2 2 2 2 3 8" xfId="1252"/>
    <cellStyle name="Comma 65 2 2 2 2 2 2 2 3 9" xfId="1253"/>
    <cellStyle name="Comma 65 2 2 2 2 2 2 2 30" xfId="1254"/>
    <cellStyle name="Comma 65 2 2 2 2 2 2 2 30 2" xfId="1255"/>
    <cellStyle name="Comma 65 2 2 2 2 2 2 2 31" xfId="1256"/>
    <cellStyle name="Comma 65 2 2 2 2 2 2 2 31 2" xfId="1257"/>
    <cellStyle name="Comma 65 2 2 2 2 2 2 2 32" xfId="1258"/>
    <cellStyle name="Comma 65 2 2 2 2 2 2 2 32 2" xfId="1259"/>
    <cellStyle name="Comma 65 2 2 2 2 2 2 2 33" xfId="1260"/>
    <cellStyle name="Comma 65 2 2 2 2 2 2 2 33 2" xfId="1261"/>
    <cellStyle name="Comma 65 2 2 2 2 2 2 2 34" xfId="1262"/>
    <cellStyle name="Comma 65 2 2 2 2 2 2 2 34 2" xfId="1263"/>
    <cellStyle name="Comma 65 2 2 2 2 2 2 2 35" xfId="1264"/>
    <cellStyle name="Comma 65 2 2 2 2 2 2 2 35 2" xfId="1265"/>
    <cellStyle name="Comma 65 2 2 2 2 2 2 2 36" xfId="1266"/>
    <cellStyle name="Comma 65 2 2 2 2 2 2 2 36 2" xfId="1267"/>
    <cellStyle name="Comma 65 2 2 2 2 2 2 2 37" xfId="1268"/>
    <cellStyle name="Comma 65 2 2 2 2 2 2 2 37 2" xfId="1269"/>
    <cellStyle name="Comma 65 2 2 2 2 2 2 2 38" xfId="1270"/>
    <cellStyle name="Comma 65 2 2 2 2 2 2 2 38 2" xfId="1271"/>
    <cellStyle name="Comma 65 2 2 2 2 2 2 2 39" xfId="1272"/>
    <cellStyle name="Comma 65 2 2 2 2 2 2 2 39 2" xfId="1273"/>
    <cellStyle name="Comma 65 2 2 2 2 2 2 2 4" xfId="1274"/>
    <cellStyle name="Comma 65 2 2 2 2 2 2 2 4 2" xfId="1275"/>
    <cellStyle name="Comma 65 2 2 2 2 2 2 2 40" xfId="1276"/>
    <cellStyle name="Comma 65 2 2 2 2 2 2 2 40 2" xfId="1277"/>
    <cellStyle name="Comma 65 2 2 2 2 2 2 2 41" xfId="1278"/>
    <cellStyle name="Comma 65 2 2 2 2 2 2 2 41 2" xfId="1279"/>
    <cellStyle name="Comma 65 2 2 2 2 2 2 2 42" xfId="1280"/>
    <cellStyle name="Comma 65 2 2 2 2 2 2 2 42 2" xfId="1281"/>
    <cellStyle name="Comma 65 2 2 2 2 2 2 2 43" xfId="1282"/>
    <cellStyle name="Comma 65 2 2 2 2 2 2 2 43 2" xfId="1283"/>
    <cellStyle name="Comma 65 2 2 2 2 2 2 2 44" xfId="1284"/>
    <cellStyle name="Comma 65 2 2 2 2 2 2 2 45" xfId="1285"/>
    <cellStyle name="Comma 65 2 2 2 2 2 2 2 46" xfId="1286"/>
    <cellStyle name="Comma 65 2 2 2 2 2 2 2 47" xfId="1287"/>
    <cellStyle name="Comma 65 2 2 2 2 2 2 2 48" xfId="1288"/>
    <cellStyle name="Comma 65 2 2 2 2 2 2 2 49" xfId="1289"/>
    <cellStyle name="Comma 65 2 2 2 2 2 2 2 5" xfId="1290"/>
    <cellStyle name="Comma 65 2 2 2 2 2 2 2 5 2" xfId="1291"/>
    <cellStyle name="Comma 65 2 2 2 2 2 2 2 50" xfId="1292"/>
    <cellStyle name="Comma 65 2 2 2 2 2 2 2 51" xfId="1293"/>
    <cellStyle name="Comma 65 2 2 2 2 2 2 2 52" xfId="1294"/>
    <cellStyle name="Comma 65 2 2 2 2 2 2 2 53" xfId="1295"/>
    <cellStyle name="Comma 65 2 2 2 2 2 2 2 54" xfId="1296"/>
    <cellStyle name="Comma 65 2 2 2 2 2 2 2 55" xfId="1297"/>
    <cellStyle name="Comma 65 2 2 2 2 2 2 2 56" xfId="1298"/>
    <cellStyle name="Comma 65 2 2 2 2 2 2 2 57" xfId="1299"/>
    <cellStyle name="Comma 65 2 2 2 2 2 2 2 58" xfId="1300"/>
    <cellStyle name="Comma 65 2 2 2 2 2 2 2 59" xfId="1301"/>
    <cellStyle name="Comma 65 2 2 2 2 2 2 2 6" xfId="1302"/>
    <cellStyle name="Comma 65 2 2 2 2 2 2 2 6 2" xfId="1303"/>
    <cellStyle name="Comma 65 2 2 2 2 2 2 2 60" xfId="1304"/>
    <cellStyle name="Comma 65 2 2 2 2 2 2 2 61" xfId="1305"/>
    <cellStyle name="Comma 65 2 2 2 2 2 2 2 62" xfId="1306"/>
    <cellStyle name="Comma 65 2 2 2 2 2 2 2 63" xfId="1307"/>
    <cellStyle name="Comma 65 2 2 2 2 2 2 2 7" xfId="1308"/>
    <cellStyle name="Comma 65 2 2 2 2 2 2 2 7 2" xfId="1309"/>
    <cellStyle name="Comma 65 2 2 2 2 2 2 2 8" xfId="1310"/>
    <cellStyle name="Comma 65 2 2 2 2 2 2 2 8 2" xfId="1311"/>
    <cellStyle name="Comma 65 2 2 2 2 2 2 2 9" xfId="1312"/>
    <cellStyle name="Comma 65 2 2 2 2 2 2 2 9 2" xfId="1313"/>
    <cellStyle name="Comma 65 2 2 2 2 2 2 20" xfId="1314"/>
    <cellStyle name="Comma 65 2 2 2 2 2 2 20 2" xfId="1315"/>
    <cellStyle name="Comma 65 2 2 2 2 2 2 21" xfId="1316"/>
    <cellStyle name="Comma 65 2 2 2 2 2 2 21 2" xfId="1317"/>
    <cellStyle name="Comma 65 2 2 2 2 2 2 22" xfId="1318"/>
    <cellStyle name="Comma 65 2 2 2 2 2 2 22 2" xfId="1319"/>
    <cellStyle name="Comma 65 2 2 2 2 2 2 23" xfId="1320"/>
    <cellStyle name="Comma 65 2 2 2 2 2 2 23 2" xfId="1321"/>
    <cellStyle name="Comma 65 2 2 2 2 2 2 24" xfId="1322"/>
    <cellStyle name="Comma 65 2 2 2 2 2 2 24 2" xfId="1323"/>
    <cellStyle name="Comma 65 2 2 2 2 2 2 25" xfId="1324"/>
    <cellStyle name="Comma 65 2 2 2 2 2 2 25 2" xfId="1325"/>
    <cellStyle name="Comma 65 2 2 2 2 2 2 26" xfId="1326"/>
    <cellStyle name="Comma 65 2 2 2 2 2 2 26 2" xfId="1327"/>
    <cellStyle name="Comma 65 2 2 2 2 2 2 27" xfId="1328"/>
    <cellStyle name="Comma 65 2 2 2 2 2 2 27 2" xfId="1329"/>
    <cellStyle name="Comma 65 2 2 2 2 2 2 28" xfId="1330"/>
    <cellStyle name="Comma 65 2 2 2 2 2 2 28 2" xfId="1331"/>
    <cellStyle name="Comma 65 2 2 2 2 2 2 29" xfId="1332"/>
    <cellStyle name="Comma 65 2 2 2 2 2 2 29 2" xfId="1333"/>
    <cellStyle name="Comma 65 2 2 2 2 2 2 3" xfId="1334"/>
    <cellStyle name="Comma 65 2 2 2 2 2 2 3 2" xfId="1335"/>
    <cellStyle name="Comma 65 2 2 2 2 2 2 30" xfId="1336"/>
    <cellStyle name="Comma 65 2 2 2 2 2 2 30 2" xfId="1337"/>
    <cellStyle name="Comma 65 2 2 2 2 2 2 31" xfId="1338"/>
    <cellStyle name="Comma 65 2 2 2 2 2 2 31 2" xfId="1339"/>
    <cellStyle name="Comma 65 2 2 2 2 2 2 32" xfId="1340"/>
    <cellStyle name="Comma 65 2 2 2 2 2 2 32 2" xfId="1341"/>
    <cellStyle name="Comma 65 2 2 2 2 2 2 33" xfId="1342"/>
    <cellStyle name="Comma 65 2 2 2 2 2 2 33 2" xfId="1343"/>
    <cellStyle name="Comma 65 2 2 2 2 2 2 34" xfId="1344"/>
    <cellStyle name="Comma 65 2 2 2 2 2 2 34 2" xfId="1345"/>
    <cellStyle name="Comma 65 2 2 2 2 2 2 35" xfId="1346"/>
    <cellStyle name="Comma 65 2 2 2 2 2 2 35 2" xfId="1347"/>
    <cellStyle name="Comma 65 2 2 2 2 2 2 36" xfId="1348"/>
    <cellStyle name="Comma 65 2 2 2 2 2 2 36 2" xfId="1349"/>
    <cellStyle name="Comma 65 2 2 2 2 2 2 37" xfId="1350"/>
    <cellStyle name="Comma 65 2 2 2 2 2 2 37 2" xfId="1351"/>
    <cellStyle name="Comma 65 2 2 2 2 2 2 38" xfId="1352"/>
    <cellStyle name="Comma 65 2 2 2 2 2 2 38 2" xfId="1353"/>
    <cellStyle name="Comma 65 2 2 2 2 2 2 39" xfId="1354"/>
    <cellStyle name="Comma 65 2 2 2 2 2 2 39 2" xfId="1355"/>
    <cellStyle name="Comma 65 2 2 2 2 2 2 4" xfId="1356"/>
    <cellStyle name="Comma 65 2 2 2 2 2 2 4 10" xfId="1357"/>
    <cellStyle name="Comma 65 2 2 2 2 2 2 4 11" xfId="1358"/>
    <cellStyle name="Comma 65 2 2 2 2 2 2 4 12" xfId="1359"/>
    <cellStyle name="Comma 65 2 2 2 2 2 2 4 13" xfId="1360"/>
    <cellStyle name="Comma 65 2 2 2 2 2 2 4 14" xfId="1361"/>
    <cellStyle name="Comma 65 2 2 2 2 2 2 4 15" xfId="1362"/>
    <cellStyle name="Comma 65 2 2 2 2 2 2 4 16" xfId="1363"/>
    <cellStyle name="Comma 65 2 2 2 2 2 2 4 17" xfId="1364"/>
    <cellStyle name="Comma 65 2 2 2 2 2 2 4 18" xfId="1365"/>
    <cellStyle name="Comma 65 2 2 2 2 2 2 4 19" xfId="1366"/>
    <cellStyle name="Comma 65 2 2 2 2 2 2 4 2" xfId="1367"/>
    <cellStyle name="Comma 65 2 2 2 2 2 2 4 2 10" xfId="1368"/>
    <cellStyle name="Comma 65 2 2 2 2 2 2 4 2 11" xfId="1369"/>
    <cellStyle name="Comma 65 2 2 2 2 2 2 4 2 12" xfId="1370"/>
    <cellStyle name="Comma 65 2 2 2 2 2 2 4 2 13" xfId="1371"/>
    <cellStyle name="Comma 65 2 2 2 2 2 2 4 2 14" xfId="1372"/>
    <cellStyle name="Comma 65 2 2 2 2 2 2 4 2 15" xfId="1373"/>
    <cellStyle name="Comma 65 2 2 2 2 2 2 4 2 16" xfId="1374"/>
    <cellStyle name="Comma 65 2 2 2 2 2 2 4 2 17" xfId="1375"/>
    <cellStyle name="Comma 65 2 2 2 2 2 2 4 2 18" xfId="1376"/>
    <cellStyle name="Comma 65 2 2 2 2 2 2 4 2 19" xfId="1377"/>
    <cellStyle name="Comma 65 2 2 2 2 2 2 4 2 2" xfId="1378"/>
    <cellStyle name="Comma 65 2 2 2 2 2 2 4 2 20" xfId="1379"/>
    <cellStyle name="Comma 65 2 2 2 2 2 2 4 2 3" xfId="1380"/>
    <cellStyle name="Comma 65 2 2 2 2 2 2 4 2 4" xfId="1381"/>
    <cellStyle name="Comma 65 2 2 2 2 2 2 4 2 5" xfId="1382"/>
    <cellStyle name="Comma 65 2 2 2 2 2 2 4 2 6" xfId="1383"/>
    <cellStyle name="Comma 65 2 2 2 2 2 2 4 2 7" xfId="1384"/>
    <cellStyle name="Comma 65 2 2 2 2 2 2 4 2 8" xfId="1385"/>
    <cellStyle name="Comma 65 2 2 2 2 2 2 4 2 9" xfId="1386"/>
    <cellStyle name="Comma 65 2 2 2 2 2 2 4 20" xfId="1387"/>
    <cellStyle name="Comma 65 2 2 2 2 2 2 4 21" xfId="1388"/>
    <cellStyle name="Comma 65 2 2 2 2 2 2 4 3" xfId="1389"/>
    <cellStyle name="Comma 65 2 2 2 2 2 2 4 4" xfId="1390"/>
    <cellStyle name="Comma 65 2 2 2 2 2 2 4 5" xfId="1391"/>
    <cellStyle name="Comma 65 2 2 2 2 2 2 4 6" xfId="1392"/>
    <cellStyle name="Comma 65 2 2 2 2 2 2 4 7" xfId="1393"/>
    <cellStyle name="Comma 65 2 2 2 2 2 2 4 8" xfId="1394"/>
    <cellStyle name="Comma 65 2 2 2 2 2 2 4 9" xfId="1395"/>
    <cellStyle name="Comma 65 2 2 2 2 2 2 40" xfId="1396"/>
    <cellStyle name="Comma 65 2 2 2 2 2 2 40 2" xfId="1397"/>
    <cellStyle name="Comma 65 2 2 2 2 2 2 41" xfId="1398"/>
    <cellStyle name="Comma 65 2 2 2 2 2 2 41 2" xfId="1399"/>
    <cellStyle name="Comma 65 2 2 2 2 2 2 42" xfId="1400"/>
    <cellStyle name="Comma 65 2 2 2 2 2 2 42 2" xfId="1401"/>
    <cellStyle name="Comma 65 2 2 2 2 2 2 43" xfId="1402"/>
    <cellStyle name="Comma 65 2 2 2 2 2 2 43 2" xfId="1403"/>
    <cellStyle name="Comma 65 2 2 2 2 2 2 44" xfId="1404"/>
    <cellStyle name="Comma 65 2 2 2 2 2 2 45" xfId="1405"/>
    <cellStyle name="Comma 65 2 2 2 2 2 2 46" xfId="1406"/>
    <cellStyle name="Comma 65 2 2 2 2 2 2 47" xfId="1407"/>
    <cellStyle name="Comma 65 2 2 2 2 2 2 48" xfId="1408"/>
    <cellStyle name="Comma 65 2 2 2 2 2 2 49" xfId="1409"/>
    <cellStyle name="Comma 65 2 2 2 2 2 2 5" xfId="1410"/>
    <cellStyle name="Comma 65 2 2 2 2 2 2 5 2" xfId="1411"/>
    <cellStyle name="Comma 65 2 2 2 2 2 2 50" xfId="1412"/>
    <cellStyle name="Comma 65 2 2 2 2 2 2 51" xfId="1413"/>
    <cellStyle name="Comma 65 2 2 2 2 2 2 52" xfId="1414"/>
    <cellStyle name="Comma 65 2 2 2 2 2 2 53" xfId="1415"/>
    <cellStyle name="Comma 65 2 2 2 2 2 2 54" xfId="1416"/>
    <cellStyle name="Comma 65 2 2 2 2 2 2 55" xfId="1417"/>
    <cellStyle name="Comma 65 2 2 2 2 2 2 56" xfId="1418"/>
    <cellStyle name="Comma 65 2 2 2 2 2 2 57" xfId="1419"/>
    <cellStyle name="Comma 65 2 2 2 2 2 2 58" xfId="1420"/>
    <cellStyle name="Comma 65 2 2 2 2 2 2 59" xfId="1421"/>
    <cellStyle name="Comma 65 2 2 2 2 2 2 6" xfId="1422"/>
    <cellStyle name="Comma 65 2 2 2 2 2 2 6 2" xfId="1423"/>
    <cellStyle name="Comma 65 2 2 2 2 2 2 60" xfId="1424"/>
    <cellStyle name="Comma 65 2 2 2 2 2 2 61" xfId="1425"/>
    <cellStyle name="Comma 65 2 2 2 2 2 2 62" xfId="1426"/>
    <cellStyle name="Comma 65 2 2 2 2 2 2 63" xfId="1427"/>
    <cellStyle name="Comma 65 2 2 2 2 2 2 7" xfId="1428"/>
    <cellStyle name="Comma 65 2 2 2 2 2 2 7 2" xfId="1429"/>
    <cellStyle name="Comma 65 2 2 2 2 2 2 8" xfId="1430"/>
    <cellStyle name="Comma 65 2 2 2 2 2 2 8 2" xfId="1431"/>
    <cellStyle name="Comma 65 2 2 2 2 2 2 9" xfId="1432"/>
    <cellStyle name="Comma 65 2 2 2 2 2 2 9 2" xfId="1433"/>
    <cellStyle name="Comma 65 2 2 2 2 2 20" xfId="1434"/>
    <cellStyle name="Comma 65 2 2 2 2 2 20 2" xfId="1435"/>
    <cellStyle name="Comma 65 2 2 2 2 2 21" xfId="1436"/>
    <cellStyle name="Comma 65 2 2 2 2 2 21 2" xfId="1437"/>
    <cellStyle name="Comma 65 2 2 2 2 2 22" xfId="1438"/>
    <cellStyle name="Comma 65 2 2 2 2 2 22 2" xfId="1439"/>
    <cellStyle name="Comma 65 2 2 2 2 2 23" xfId="1440"/>
    <cellStyle name="Comma 65 2 2 2 2 2 23 2" xfId="1441"/>
    <cellStyle name="Comma 65 2 2 2 2 2 24" xfId="1442"/>
    <cellStyle name="Comma 65 2 2 2 2 2 24 2" xfId="1443"/>
    <cellStyle name="Comma 65 2 2 2 2 2 25" xfId="1444"/>
    <cellStyle name="Comma 65 2 2 2 2 2 25 2" xfId="1445"/>
    <cellStyle name="Comma 65 2 2 2 2 2 26" xfId="1446"/>
    <cellStyle name="Comma 65 2 2 2 2 2 26 2" xfId="1447"/>
    <cellStyle name="Comma 65 2 2 2 2 2 27" xfId="1448"/>
    <cellStyle name="Comma 65 2 2 2 2 2 27 2" xfId="1449"/>
    <cellStyle name="Comma 65 2 2 2 2 2 28" xfId="1450"/>
    <cellStyle name="Comma 65 2 2 2 2 2 28 2" xfId="1451"/>
    <cellStyle name="Comma 65 2 2 2 2 2 29" xfId="1452"/>
    <cellStyle name="Comma 65 2 2 2 2 2 29 2" xfId="1453"/>
    <cellStyle name="Comma 65 2 2 2 2 2 3" xfId="1454"/>
    <cellStyle name="Comma 65 2 2 2 2 2 3 2" xfId="1455"/>
    <cellStyle name="Comma 65 2 2 2 2 2 30" xfId="1456"/>
    <cellStyle name="Comma 65 2 2 2 2 2 30 2" xfId="1457"/>
    <cellStyle name="Comma 65 2 2 2 2 2 31" xfId="1458"/>
    <cellStyle name="Comma 65 2 2 2 2 2 31 2" xfId="1459"/>
    <cellStyle name="Comma 65 2 2 2 2 2 32" xfId="1460"/>
    <cellStyle name="Comma 65 2 2 2 2 2 32 2" xfId="1461"/>
    <cellStyle name="Comma 65 2 2 2 2 2 33" xfId="1462"/>
    <cellStyle name="Comma 65 2 2 2 2 2 33 2" xfId="1463"/>
    <cellStyle name="Comma 65 2 2 2 2 2 34" xfId="1464"/>
    <cellStyle name="Comma 65 2 2 2 2 2 34 2" xfId="1465"/>
    <cellStyle name="Comma 65 2 2 2 2 2 35" xfId="1466"/>
    <cellStyle name="Comma 65 2 2 2 2 2 35 2" xfId="1467"/>
    <cellStyle name="Comma 65 2 2 2 2 2 36" xfId="1468"/>
    <cellStyle name="Comma 65 2 2 2 2 2 36 2" xfId="1469"/>
    <cellStyle name="Comma 65 2 2 2 2 2 37" xfId="1470"/>
    <cellStyle name="Comma 65 2 2 2 2 2 37 2" xfId="1471"/>
    <cellStyle name="Comma 65 2 2 2 2 2 38" xfId="1472"/>
    <cellStyle name="Comma 65 2 2 2 2 2 38 2" xfId="1473"/>
    <cellStyle name="Comma 65 2 2 2 2 2 39" xfId="1474"/>
    <cellStyle name="Comma 65 2 2 2 2 2 39 2" xfId="1475"/>
    <cellStyle name="Comma 65 2 2 2 2 2 4" xfId="1476"/>
    <cellStyle name="Comma 65 2 2 2 2 2 4 10" xfId="1477"/>
    <cellStyle name="Comma 65 2 2 2 2 2 4 11" xfId="1478"/>
    <cellStyle name="Comma 65 2 2 2 2 2 4 12" xfId="1479"/>
    <cellStyle name="Comma 65 2 2 2 2 2 4 13" xfId="1480"/>
    <cellStyle name="Comma 65 2 2 2 2 2 4 14" xfId="1481"/>
    <cellStyle name="Comma 65 2 2 2 2 2 4 15" xfId="1482"/>
    <cellStyle name="Comma 65 2 2 2 2 2 4 16" xfId="1483"/>
    <cellStyle name="Comma 65 2 2 2 2 2 4 17" xfId="1484"/>
    <cellStyle name="Comma 65 2 2 2 2 2 4 18" xfId="1485"/>
    <cellStyle name="Comma 65 2 2 2 2 2 4 19" xfId="1486"/>
    <cellStyle name="Comma 65 2 2 2 2 2 4 2" xfId="1487"/>
    <cellStyle name="Comma 65 2 2 2 2 2 4 2 10" xfId="1488"/>
    <cellStyle name="Comma 65 2 2 2 2 2 4 2 11" xfId="1489"/>
    <cellStyle name="Comma 65 2 2 2 2 2 4 2 12" xfId="1490"/>
    <cellStyle name="Comma 65 2 2 2 2 2 4 2 13" xfId="1491"/>
    <cellStyle name="Comma 65 2 2 2 2 2 4 2 14" xfId="1492"/>
    <cellStyle name="Comma 65 2 2 2 2 2 4 2 15" xfId="1493"/>
    <cellStyle name="Comma 65 2 2 2 2 2 4 2 16" xfId="1494"/>
    <cellStyle name="Comma 65 2 2 2 2 2 4 2 17" xfId="1495"/>
    <cellStyle name="Comma 65 2 2 2 2 2 4 2 18" xfId="1496"/>
    <cellStyle name="Comma 65 2 2 2 2 2 4 2 19" xfId="1497"/>
    <cellStyle name="Comma 65 2 2 2 2 2 4 2 2" xfId="1498"/>
    <cellStyle name="Comma 65 2 2 2 2 2 4 2 20" xfId="1499"/>
    <cellStyle name="Comma 65 2 2 2 2 2 4 2 3" xfId="1500"/>
    <cellStyle name="Comma 65 2 2 2 2 2 4 2 4" xfId="1501"/>
    <cellStyle name="Comma 65 2 2 2 2 2 4 2 5" xfId="1502"/>
    <cellStyle name="Comma 65 2 2 2 2 2 4 2 6" xfId="1503"/>
    <cellStyle name="Comma 65 2 2 2 2 2 4 2 7" xfId="1504"/>
    <cellStyle name="Comma 65 2 2 2 2 2 4 2 8" xfId="1505"/>
    <cellStyle name="Comma 65 2 2 2 2 2 4 2 9" xfId="1506"/>
    <cellStyle name="Comma 65 2 2 2 2 2 4 20" xfId="1507"/>
    <cellStyle name="Comma 65 2 2 2 2 2 4 21" xfId="1508"/>
    <cellStyle name="Comma 65 2 2 2 2 2 4 3" xfId="1509"/>
    <cellStyle name="Comma 65 2 2 2 2 2 4 4" xfId="1510"/>
    <cellStyle name="Comma 65 2 2 2 2 2 4 5" xfId="1511"/>
    <cellStyle name="Comma 65 2 2 2 2 2 4 6" xfId="1512"/>
    <cellStyle name="Comma 65 2 2 2 2 2 4 7" xfId="1513"/>
    <cellStyle name="Comma 65 2 2 2 2 2 4 8" xfId="1514"/>
    <cellStyle name="Comma 65 2 2 2 2 2 4 9" xfId="1515"/>
    <cellStyle name="Comma 65 2 2 2 2 2 40" xfId="1516"/>
    <cellStyle name="Comma 65 2 2 2 2 2 40 2" xfId="1517"/>
    <cellStyle name="Comma 65 2 2 2 2 2 41" xfId="1518"/>
    <cellStyle name="Comma 65 2 2 2 2 2 41 2" xfId="1519"/>
    <cellStyle name="Comma 65 2 2 2 2 2 42" xfId="1520"/>
    <cellStyle name="Comma 65 2 2 2 2 2 42 2" xfId="1521"/>
    <cellStyle name="Comma 65 2 2 2 2 2 43" xfId="1522"/>
    <cellStyle name="Comma 65 2 2 2 2 2 43 2" xfId="1523"/>
    <cellStyle name="Comma 65 2 2 2 2 2 44" xfId="1524"/>
    <cellStyle name="Comma 65 2 2 2 2 2 45" xfId="1525"/>
    <cellStyle name="Comma 65 2 2 2 2 2 46" xfId="1526"/>
    <cellStyle name="Comma 65 2 2 2 2 2 47" xfId="1527"/>
    <cellStyle name="Comma 65 2 2 2 2 2 48" xfId="1528"/>
    <cellStyle name="Comma 65 2 2 2 2 2 49" xfId="1529"/>
    <cellStyle name="Comma 65 2 2 2 2 2 5" xfId="1530"/>
    <cellStyle name="Comma 65 2 2 2 2 2 5 2" xfId="1531"/>
    <cellStyle name="Comma 65 2 2 2 2 2 50" xfId="1532"/>
    <cellStyle name="Comma 65 2 2 2 2 2 51" xfId="1533"/>
    <cellStyle name="Comma 65 2 2 2 2 2 52" xfId="1534"/>
    <cellStyle name="Comma 65 2 2 2 2 2 53" xfId="1535"/>
    <cellStyle name="Comma 65 2 2 2 2 2 54" xfId="1536"/>
    <cellStyle name="Comma 65 2 2 2 2 2 55" xfId="1537"/>
    <cellStyle name="Comma 65 2 2 2 2 2 56" xfId="1538"/>
    <cellStyle name="Comma 65 2 2 2 2 2 57" xfId="1539"/>
    <cellStyle name="Comma 65 2 2 2 2 2 58" xfId="1540"/>
    <cellStyle name="Comma 65 2 2 2 2 2 59" xfId="1541"/>
    <cellStyle name="Comma 65 2 2 2 2 2 6" xfId="1542"/>
    <cellStyle name="Comma 65 2 2 2 2 2 6 2" xfId="1543"/>
    <cellStyle name="Comma 65 2 2 2 2 2 60" xfId="1544"/>
    <cellStyle name="Comma 65 2 2 2 2 2 61" xfId="1545"/>
    <cellStyle name="Comma 65 2 2 2 2 2 62" xfId="1546"/>
    <cellStyle name="Comma 65 2 2 2 2 2 63" xfId="1547"/>
    <cellStyle name="Comma 65 2 2 2 2 2 7" xfId="1548"/>
    <cellStyle name="Comma 65 2 2 2 2 2 7 2" xfId="1549"/>
    <cellStyle name="Comma 65 2 2 2 2 2 8" xfId="1550"/>
    <cellStyle name="Comma 65 2 2 2 2 2 8 2" xfId="1551"/>
    <cellStyle name="Comma 65 2 2 2 2 2 9" xfId="1552"/>
    <cellStyle name="Comma 65 2 2 2 2 2 9 2" xfId="1553"/>
    <cellStyle name="Comma 65 2 2 2 2 20" xfId="1554"/>
    <cellStyle name="Comma 65 2 2 2 2 20 2" xfId="1555"/>
    <cellStyle name="Comma 65 2 2 2 2 21" xfId="1556"/>
    <cellStyle name="Comma 65 2 2 2 2 21 2" xfId="1557"/>
    <cellStyle name="Comma 65 2 2 2 2 22" xfId="1558"/>
    <cellStyle name="Comma 65 2 2 2 2 22 2" xfId="1559"/>
    <cellStyle name="Comma 65 2 2 2 2 23" xfId="1560"/>
    <cellStyle name="Comma 65 2 2 2 2 23 2" xfId="1561"/>
    <cellStyle name="Comma 65 2 2 2 2 24" xfId="1562"/>
    <cellStyle name="Comma 65 2 2 2 2 24 2" xfId="1563"/>
    <cellStyle name="Comma 65 2 2 2 2 25" xfId="1564"/>
    <cellStyle name="Comma 65 2 2 2 2 25 2" xfId="1565"/>
    <cellStyle name="Comma 65 2 2 2 2 26" xfId="1566"/>
    <cellStyle name="Comma 65 2 2 2 2 26 2" xfId="1567"/>
    <cellStyle name="Comma 65 2 2 2 2 27" xfId="1568"/>
    <cellStyle name="Comma 65 2 2 2 2 27 2" xfId="1569"/>
    <cellStyle name="Comma 65 2 2 2 2 28" xfId="1570"/>
    <cellStyle name="Comma 65 2 2 2 2 28 2" xfId="1571"/>
    <cellStyle name="Comma 65 2 2 2 2 29" xfId="1572"/>
    <cellStyle name="Comma 65 2 2 2 2 29 2" xfId="1573"/>
    <cellStyle name="Comma 65 2 2 2 2 3" xfId="1574"/>
    <cellStyle name="Comma 65 2 2 2 2 3 2" xfId="1575"/>
    <cellStyle name="Comma 65 2 2 2 2 3 3" xfId="1576"/>
    <cellStyle name="Comma 65 2 2 2 2 3 4" xfId="1577"/>
    <cellStyle name="Comma 65 2 2 2 2 30" xfId="1578"/>
    <cellStyle name="Comma 65 2 2 2 2 30 2" xfId="1579"/>
    <cellStyle name="Comma 65 2 2 2 2 31" xfId="1580"/>
    <cellStyle name="Comma 65 2 2 2 2 31 2" xfId="1581"/>
    <cellStyle name="Comma 65 2 2 2 2 32" xfId="1582"/>
    <cellStyle name="Comma 65 2 2 2 2 32 2" xfId="1583"/>
    <cellStyle name="Comma 65 2 2 2 2 33" xfId="1584"/>
    <cellStyle name="Comma 65 2 2 2 2 33 2" xfId="1585"/>
    <cellStyle name="Comma 65 2 2 2 2 34" xfId="1586"/>
    <cellStyle name="Comma 65 2 2 2 2 34 2" xfId="1587"/>
    <cellStyle name="Comma 65 2 2 2 2 35" xfId="1588"/>
    <cellStyle name="Comma 65 2 2 2 2 35 2" xfId="1589"/>
    <cellStyle name="Comma 65 2 2 2 2 36" xfId="1590"/>
    <cellStyle name="Comma 65 2 2 2 2 36 2" xfId="1591"/>
    <cellStyle name="Comma 65 2 2 2 2 37" xfId="1592"/>
    <cellStyle name="Comma 65 2 2 2 2 37 2" xfId="1593"/>
    <cellStyle name="Comma 65 2 2 2 2 38" xfId="1594"/>
    <cellStyle name="Comma 65 2 2 2 2 38 2" xfId="1595"/>
    <cellStyle name="Comma 65 2 2 2 2 39" xfId="1596"/>
    <cellStyle name="Comma 65 2 2 2 2 39 2" xfId="1597"/>
    <cellStyle name="Comma 65 2 2 2 2 4" xfId="1598"/>
    <cellStyle name="Comma 65 2 2 2 2 4 2" xfId="1599"/>
    <cellStyle name="Comma 65 2 2 2 2 40" xfId="1600"/>
    <cellStyle name="Comma 65 2 2 2 2 40 2" xfId="1601"/>
    <cellStyle name="Comma 65 2 2 2 2 41" xfId="1602"/>
    <cellStyle name="Comma 65 2 2 2 2 41 2" xfId="1603"/>
    <cellStyle name="Comma 65 2 2 2 2 42" xfId="1604"/>
    <cellStyle name="Comma 65 2 2 2 2 42 2" xfId="1605"/>
    <cellStyle name="Comma 65 2 2 2 2 43" xfId="1606"/>
    <cellStyle name="Comma 65 2 2 2 2 43 2" xfId="1607"/>
    <cellStyle name="Comma 65 2 2 2 2 44" xfId="1608"/>
    <cellStyle name="Comma 65 2 2 2 2 44 2" xfId="1609"/>
    <cellStyle name="Comma 65 2 2 2 2 45" xfId="1610"/>
    <cellStyle name="Comma 65 2 2 2 2 46" xfId="1611"/>
    <cellStyle name="Comma 65 2 2 2 2 47" xfId="1612"/>
    <cellStyle name="Comma 65 2 2 2 2 48" xfId="1613"/>
    <cellStyle name="Comma 65 2 2 2 2 49" xfId="1614"/>
    <cellStyle name="Comma 65 2 2 2 2 5" xfId="1615"/>
    <cellStyle name="Comma 65 2 2 2 2 5 10" xfId="1616"/>
    <cellStyle name="Comma 65 2 2 2 2 5 11" xfId="1617"/>
    <cellStyle name="Comma 65 2 2 2 2 5 12" xfId="1618"/>
    <cellStyle name="Comma 65 2 2 2 2 5 13" xfId="1619"/>
    <cellStyle name="Comma 65 2 2 2 2 5 14" xfId="1620"/>
    <cellStyle name="Comma 65 2 2 2 2 5 15" xfId="1621"/>
    <cellStyle name="Comma 65 2 2 2 2 5 16" xfId="1622"/>
    <cellStyle name="Comma 65 2 2 2 2 5 17" xfId="1623"/>
    <cellStyle name="Comma 65 2 2 2 2 5 18" xfId="1624"/>
    <cellStyle name="Comma 65 2 2 2 2 5 19" xfId="1625"/>
    <cellStyle name="Comma 65 2 2 2 2 5 2" xfId="1626"/>
    <cellStyle name="Comma 65 2 2 2 2 5 2 10" xfId="1627"/>
    <cellStyle name="Comma 65 2 2 2 2 5 2 11" xfId="1628"/>
    <cellStyle name="Comma 65 2 2 2 2 5 2 12" xfId="1629"/>
    <cellStyle name="Comma 65 2 2 2 2 5 2 13" xfId="1630"/>
    <cellStyle name="Comma 65 2 2 2 2 5 2 14" xfId="1631"/>
    <cellStyle name="Comma 65 2 2 2 2 5 2 15" xfId="1632"/>
    <cellStyle name="Comma 65 2 2 2 2 5 2 16" xfId="1633"/>
    <cellStyle name="Comma 65 2 2 2 2 5 2 17" xfId="1634"/>
    <cellStyle name="Comma 65 2 2 2 2 5 2 18" xfId="1635"/>
    <cellStyle name="Comma 65 2 2 2 2 5 2 19" xfId="1636"/>
    <cellStyle name="Comma 65 2 2 2 2 5 2 2" xfId="1637"/>
    <cellStyle name="Comma 65 2 2 2 2 5 2 20" xfId="1638"/>
    <cellStyle name="Comma 65 2 2 2 2 5 2 3" xfId="1639"/>
    <cellStyle name="Comma 65 2 2 2 2 5 2 4" xfId="1640"/>
    <cellStyle name="Comma 65 2 2 2 2 5 2 5" xfId="1641"/>
    <cellStyle name="Comma 65 2 2 2 2 5 2 6" xfId="1642"/>
    <cellStyle name="Comma 65 2 2 2 2 5 2 7" xfId="1643"/>
    <cellStyle name="Comma 65 2 2 2 2 5 2 8" xfId="1644"/>
    <cellStyle name="Comma 65 2 2 2 2 5 2 9" xfId="1645"/>
    <cellStyle name="Comma 65 2 2 2 2 5 20" xfId="1646"/>
    <cellStyle name="Comma 65 2 2 2 2 5 21" xfId="1647"/>
    <cellStyle name="Comma 65 2 2 2 2 5 3" xfId="1648"/>
    <cellStyle name="Comma 65 2 2 2 2 5 4" xfId="1649"/>
    <cellStyle name="Comma 65 2 2 2 2 5 5" xfId="1650"/>
    <cellStyle name="Comma 65 2 2 2 2 5 6" xfId="1651"/>
    <cellStyle name="Comma 65 2 2 2 2 5 7" xfId="1652"/>
    <cellStyle name="Comma 65 2 2 2 2 5 8" xfId="1653"/>
    <cellStyle name="Comma 65 2 2 2 2 5 9" xfId="1654"/>
    <cellStyle name="Comma 65 2 2 2 2 50" xfId="1655"/>
    <cellStyle name="Comma 65 2 2 2 2 51" xfId="1656"/>
    <cellStyle name="Comma 65 2 2 2 2 52" xfId="1657"/>
    <cellStyle name="Comma 65 2 2 2 2 53" xfId="1658"/>
    <cellStyle name="Comma 65 2 2 2 2 54" xfId="1659"/>
    <cellStyle name="Comma 65 2 2 2 2 55" xfId="1660"/>
    <cellStyle name="Comma 65 2 2 2 2 56" xfId="1661"/>
    <cellStyle name="Comma 65 2 2 2 2 57" xfId="1662"/>
    <cellStyle name="Comma 65 2 2 2 2 58" xfId="1663"/>
    <cellStyle name="Comma 65 2 2 2 2 59" xfId="1664"/>
    <cellStyle name="Comma 65 2 2 2 2 6" xfId="1665"/>
    <cellStyle name="Comma 65 2 2 2 2 6 2" xfId="1666"/>
    <cellStyle name="Comma 65 2 2 2 2 60" xfId="1667"/>
    <cellStyle name="Comma 65 2 2 2 2 61" xfId="1668"/>
    <cellStyle name="Comma 65 2 2 2 2 62" xfId="1669"/>
    <cellStyle name="Comma 65 2 2 2 2 63" xfId="1670"/>
    <cellStyle name="Comma 65 2 2 2 2 64" xfId="1671"/>
    <cellStyle name="Comma 65 2 2 2 2 7" xfId="1672"/>
    <cellStyle name="Comma 65 2 2 2 2 7 2" xfId="1673"/>
    <cellStyle name="Comma 65 2 2 2 2 8" xfId="1674"/>
    <cellStyle name="Comma 65 2 2 2 2 8 2" xfId="1675"/>
    <cellStyle name="Comma 65 2 2 2 2 9" xfId="1676"/>
    <cellStyle name="Comma 65 2 2 2 2 9 2" xfId="1677"/>
    <cellStyle name="Comma 65 2 2 2 20" xfId="1678"/>
    <cellStyle name="Comma 65 2 2 2 20 2" xfId="1679"/>
    <cellStyle name="Comma 65 2 2 2 21" xfId="1680"/>
    <cellStyle name="Comma 65 2 2 2 21 2" xfId="1681"/>
    <cellStyle name="Comma 65 2 2 2 22" xfId="1682"/>
    <cellStyle name="Comma 65 2 2 2 22 2" xfId="1683"/>
    <cellStyle name="Comma 65 2 2 2 23" xfId="1684"/>
    <cellStyle name="Comma 65 2 2 2 23 2" xfId="1685"/>
    <cellStyle name="Comma 65 2 2 2 24" xfId="1686"/>
    <cellStyle name="Comma 65 2 2 2 24 2" xfId="1687"/>
    <cellStyle name="Comma 65 2 2 2 25" xfId="1688"/>
    <cellStyle name="Comma 65 2 2 2 25 2" xfId="1689"/>
    <cellStyle name="Comma 65 2 2 2 26" xfId="1690"/>
    <cellStyle name="Comma 65 2 2 2 26 2" xfId="1691"/>
    <cellStyle name="Comma 65 2 2 2 27" xfId="1692"/>
    <cellStyle name="Comma 65 2 2 2 27 2" xfId="1693"/>
    <cellStyle name="Comma 65 2 2 2 28" xfId="1694"/>
    <cellStyle name="Comma 65 2 2 2 28 2" xfId="1695"/>
    <cellStyle name="Comma 65 2 2 2 29" xfId="1696"/>
    <cellStyle name="Comma 65 2 2 2 29 2" xfId="1697"/>
    <cellStyle name="Comma 65 2 2 2 3" xfId="1698"/>
    <cellStyle name="Comma 65 2 2 2 3 2" xfId="1699"/>
    <cellStyle name="Comma 65 2 2 2 3 3" xfId="1700"/>
    <cellStyle name="Comma 65 2 2 2 3 4" xfId="1701"/>
    <cellStyle name="Comma 65 2 2 2 30" xfId="1702"/>
    <cellStyle name="Comma 65 2 2 2 30 2" xfId="1703"/>
    <cellStyle name="Comma 65 2 2 2 31" xfId="1704"/>
    <cellStyle name="Comma 65 2 2 2 31 2" xfId="1705"/>
    <cellStyle name="Comma 65 2 2 2 32" xfId="1706"/>
    <cellStyle name="Comma 65 2 2 2 32 2" xfId="1707"/>
    <cellStyle name="Comma 65 2 2 2 33" xfId="1708"/>
    <cellStyle name="Comma 65 2 2 2 33 2" xfId="1709"/>
    <cellStyle name="Comma 65 2 2 2 34" xfId="1710"/>
    <cellStyle name="Comma 65 2 2 2 34 2" xfId="1711"/>
    <cellStyle name="Comma 65 2 2 2 35" xfId="1712"/>
    <cellStyle name="Comma 65 2 2 2 35 2" xfId="1713"/>
    <cellStyle name="Comma 65 2 2 2 36" xfId="1714"/>
    <cellStyle name="Comma 65 2 2 2 36 2" xfId="1715"/>
    <cellStyle name="Comma 65 2 2 2 37" xfId="1716"/>
    <cellStyle name="Comma 65 2 2 2 37 2" xfId="1717"/>
    <cellStyle name="Comma 65 2 2 2 38" xfId="1718"/>
    <cellStyle name="Comma 65 2 2 2 38 2" xfId="1719"/>
    <cellStyle name="Comma 65 2 2 2 39" xfId="1720"/>
    <cellStyle name="Comma 65 2 2 2 39 2" xfId="1721"/>
    <cellStyle name="Comma 65 2 2 2 4" xfId="1722"/>
    <cellStyle name="Comma 65 2 2 2 4 2" xfId="1723"/>
    <cellStyle name="Comma 65 2 2 2 4 3" xfId="1724"/>
    <cellStyle name="Comma 65 2 2 2 4 4" xfId="1725"/>
    <cellStyle name="Comma 65 2 2 2 40" xfId="1726"/>
    <cellStyle name="Comma 65 2 2 2 40 2" xfId="1727"/>
    <cellStyle name="Comma 65 2 2 2 41" xfId="1728"/>
    <cellStyle name="Comma 65 2 2 2 41 2" xfId="1729"/>
    <cellStyle name="Comma 65 2 2 2 42" xfId="1730"/>
    <cellStyle name="Comma 65 2 2 2 42 2" xfId="1731"/>
    <cellStyle name="Comma 65 2 2 2 43" xfId="1732"/>
    <cellStyle name="Comma 65 2 2 2 43 2" xfId="1733"/>
    <cellStyle name="Comma 65 2 2 2 44" xfId="1734"/>
    <cellStyle name="Comma 65 2 2 2 44 2" xfId="1735"/>
    <cellStyle name="Comma 65 2 2 2 45" xfId="1736"/>
    <cellStyle name="Comma 65 2 2 2 45 2" xfId="1737"/>
    <cellStyle name="Comma 65 2 2 2 46" xfId="1738"/>
    <cellStyle name="Comma 65 2 2 2 47" xfId="1739"/>
    <cellStyle name="Comma 65 2 2 2 48" xfId="1740"/>
    <cellStyle name="Comma 65 2 2 2 49" xfId="1741"/>
    <cellStyle name="Comma 65 2 2 2 5" xfId="1742"/>
    <cellStyle name="Comma 65 2 2 2 5 2" xfId="1743"/>
    <cellStyle name="Comma 65 2 2 2 50" xfId="1744"/>
    <cellStyle name="Comma 65 2 2 2 51" xfId="1745"/>
    <cellStyle name="Comma 65 2 2 2 52" xfId="1746"/>
    <cellStyle name="Comma 65 2 2 2 53" xfId="1747"/>
    <cellStyle name="Comma 65 2 2 2 54" xfId="1748"/>
    <cellStyle name="Comma 65 2 2 2 55" xfId="1749"/>
    <cellStyle name="Comma 65 2 2 2 56" xfId="1750"/>
    <cellStyle name="Comma 65 2 2 2 57" xfId="1751"/>
    <cellStyle name="Comma 65 2 2 2 58" xfId="1752"/>
    <cellStyle name="Comma 65 2 2 2 59" xfId="1753"/>
    <cellStyle name="Comma 65 2 2 2 6" xfId="1754"/>
    <cellStyle name="Comma 65 2 2 2 6 10" xfId="1755"/>
    <cellStyle name="Comma 65 2 2 2 6 11" xfId="1756"/>
    <cellStyle name="Comma 65 2 2 2 6 12" xfId="1757"/>
    <cellStyle name="Comma 65 2 2 2 6 13" xfId="1758"/>
    <cellStyle name="Comma 65 2 2 2 6 14" xfId="1759"/>
    <cellStyle name="Comma 65 2 2 2 6 15" xfId="1760"/>
    <cellStyle name="Comma 65 2 2 2 6 16" xfId="1761"/>
    <cellStyle name="Comma 65 2 2 2 6 17" xfId="1762"/>
    <cellStyle name="Comma 65 2 2 2 6 18" xfId="1763"/>
    <cellStyle name="Comma 65 2 2 2 6 19" xfId="1764"/>
    <cellStyle name="Comma 65 2 2 2 6 2" xfId="1765"/>
    <cellStyle name="Comma 65 2 2 2 6 2 10" xfId="1766"/>
    <cellStyle name="Comma 65 2 2 2 6 2 11" xfId="1767"/>
    <cellStyle name="Comma 65 2 2 2 6 2 12" xfId="1768"/>
    <cellStyle name="Comma 65 2 2 2 6 2 13" xfId="1769"/>
    <cellStyle name="Comma 65 2 2 2 6 2 14" xfId="1770"/>
    <cellStyle name="Comma 65 2 2 2 6 2 15" xfId="1771"/>
    <cellStyle name="Comma 65 2 2 2 6 2 16" xfId="1772"/>
    <cellStyle name="Comma 65 2 2 2 6 2 17" xfId="1773"/>
    <cellStyle name="Comma 65 2 2 2 6 2 18" xfId="1774"/>
    <cellStyle name="Comma 65 2 2 2 6 2 19" xfId="1775"/>
    <cellStyle name="Comma 65 2 2 2 6 2 2" xfId="1776"/>
    <cellStyle name="Comma 65 2 2 2 6 2 20" xfId="1777"/>
    <cellStyle name="Comma 65 2 2 2 6 2 3" xfId="1778"/>
    <cellStyle name="Comma 65 2 2 2 6 2 4" xfId="1779"/>
    <cellStyle name="Comma 65 2 2 2 6 2 5" xfId="1780"/>
    <cellStyle name="Comma 65 2 2 2 6 2 6" xfId="1781"/>
    <cellStyle name="Comma 65 2 2 2 6 2 7" xfId="1782"/>
    <cellStyle name="Comma 65 2 2 2 6 2 8" xfId="1783"/>
    <cellStyle name="Comma 65 2 2 2 6 2 9" xfId="1784"/>
    <cellStyle name="Comma 65 2 2 2 6 20" xfId="1785"/>
    <cellStyle name="Comma 65 2 2 2 6 21" xfId="1786"/>
    <cellStyle name="Comma 65 2 2 2 6 3" xfId="1787"/>
    <cellStyle name="Comma 65 2 2 2 6 4" xfId="1788"/>
    <cellStyle name="Comma 65 2 2 2 6 5" xfId="1789"/>
    <cellStyle name="Comma 65 2 2 2 6 6" xfId="1790"/>
    <cellStyle name="Comma 65 2 2 2 6 7" xfId="1791"/>
    <cellStyle name="Comma 65 2 2 2 6 8" xfId="1792"/>
    <cellStyle name="Comma 65 2 2 2 6 9" xfId="1793"/>
    <cellStyle name="Comma 65 2 2 2 60" xfId="1794"/>
    <cellStyle name="Comma 65 2 2 2 61" xfId="1795"/>
    <cellStyle name="Comma 65 2 2 2 62" xfId="1796"/>
    <cellStyle name="Comma 65 2 2 2 63" xfId="1797"/>
    <cellStyle name="Comma 65 2 2 2 64" xfId="1798"/>
    <cellStyle name="Comma 65 2 2 2 65" xfId="1799"/>
    <cellStyle name="Comma 65 2 2 2 7" xfId="1800"/>
    <cellStyle name="Comma 65 2 2 2 7 2" xfId="1801"/>
    <cellStyle name="Comma 65 2 2 2 8" xfId="1802"/>
    <cellStyle name="Comma 65 2 2 2 8 2" xfId="1803"/>
    <cellStyle name="Comma 65 2 2 2 9" xfId="1804"/>
    <cellStyle name="Comma 65 2 2 2 9 2" xfId="1805"/>
    <cellStyle name="Comma 65 2 2 20" xfId="1806"/>
    <cellStyle name="Comma 65 2 2 20 2" xfId="1807"/>
    <cellStyle name="Comma 65 2 2 20 3" xfId="1808"/>
    <cellStyle name="Comma 65 2 2 20 4" xfId="1809"/>
    <cellStyle name="Comma 65 2 2 21" xfId="1810"/>
    <cellStyle name="Comma 65 2 2 21 2" xfId="1811"/>
    <cellStyle name="Comma 65 2 2 21 3" xfId="1812"/>
    <cellStyle name="Comma 65 2 2 21 4" xfId="1813"/>
    <cellStyle name="Comma 65 2 2 22" xfId="1814"/>
    <cellStyle name="Comma 65 2 2 22 2" xfId="1815"/>
    <cellStyle name="Comma 65 2 2 22 3" xfId="1816"/>
    <cellStyle name="Comma 65 2 2 22 4" xfId="1817"/>
    <cellStyle name="Comma 65 2 2 23" xfId="1818"/>
    <cellStyle name="Comma 65 2 2 23 2" xfId="1819"/>
    <cellStyle name="Comma 65 2 2 23 3" xfId="1820"/>
    <cellStyle name="Comma 65 2 2 23 4" xfId="1821"/>
    <cellStyle name="Comma 65 2 2 24" xfId="1822"/>
    <cellStyle name="Comma 65 2 2 24 2" xfId="1823"/>
    <cellStyle name="Comma 65 2 2 25" xfId="1824"/>
    <cellStyle name="Comma 65 2 2 25 10" xfId="1825"/>
    <cellStyle name="Comma 65 2 2 25 11" xfId="1826"/>
    <cellStyle name="Comma 65 2 2 25 12" xfId="1827"/>
    <cellStyle name="Comma 65 2 2 25 13" xfId="1828"/>
    <cellStyle name="Comma 65 2 2 25 14" xfId="1829"/>
    <cellStyle name="Comma 65 2 2 25 15" xfId="1830"/>
    <cellStyle name="Comma 65 2 2 25 16" xfId="1831"/>
    <cellStyle name="Comma 65 2 2 25 17" xfId="1832"/>
    <cellStyle name="Comma 65 2 2 25 18" xfId="1833"/>
    <cellStyle name="Comma 65 2 2 25 19" xfId="1834"/>
    <cellStyle name="Comma 65 2 2 25 2" xfId="1835"/>
    <cellStyle name="Comma 65 2 2 25 2 10" xfId="1836"/>
    <cellStyle name="Comma 65 2 2 25 2 11" xfId="1837"/>
    <cellStyle name="Comma 65 2 2 25 2 12" xfId="1838"/>
    <cellStyle name="Comma 65 2 2 25 2 13" xfId="1839"/>
    <cellStyle name="Comma 65 2 2 25 2 14" xfId="1840"/>
    <cellStyle name="Comma 65 2 2 25 2 15" xfId="1841"/>
    <cellStyle name="Comma 65 2 2 25 2 16" xfId="1842"/>
    <cellStyle name="Comma 65 2 2 25 2 17" xfId="1843"/>
    <cellStyle name="Comma 65 2 2 25 2 18" xfId="1844"/>
    <cellStyle name="Comma 65 2 2 25 2 19" xfId="1845"/>
    <cellStyle name="Comma 65 2 2 25 2 2" xfId="1846"/>
    <cellStyle name="Comma 65 2 2 25 2 20" xfId="1847"/>
    <cellStyle name="Comma 65 2 2 25 2 3" xfId="1848"/>
    <cellStyle name="Comma 65 2 2 25 2 4" xfId="1849"/>
    <cellStyle name="Comma 65 2 2 25 2 5" xfId="1850"/>
    <cellStyle name="Comma 65 2 2 25 2 6" xfId="1851"/>
    <cellStyle name="Comma 65 2 2 25 2 7" xfId="1852"/>
    <cellStyle name="Comma 65 2 2 25 2 8" xfId="1853"/>
    <cellStyle name="Comma 65 2 2 25 2 9" xfId="1854"/>
    <cellStyle name="Comma 65 2 2 25 20" xfId="1855"/>
    <cellStyle name="Comma 65 2 2 25 21" xfId="1856"/>
    <cellStyle name="Comma 65 2 2 25 3" xfId="1857"/>
    <cellStyle name="Comma 65 2 2 25 4" xfId="1858"/>
    <cellStyle name="Comma 65 2 2 25 5" xfId="1859"/>
    <cellStyle name="Comma 65 2 2 25 6" xfId="1860"/>
    <cellStyle name="Comma 65 2 2 25 7" xfId="1861"/>
    <cellStyle name="Comma 65 2 2 25 8" xfId="1862"/>
    <cellStyle name="Comma 65 2 2 25 9" xfId="1863"/>
    <cellStyle name="Comma 65 2 2 26" xfId="1864"/>
    <cellStyle name="Comma 65 2 2 26 2" xfId="1865"/>
    <cellStyle name="Comma 65 2 2 27" xfId="1866"/>
    <cellStyle name="Comma 65 2 2 27 2" xfId="1867"/>
    <cellStyle name="Comma 65 2 2 28" xfId="1868"/>
    <cellStyle name="Comma 65 2 2 28 2" xfId="1869"/>
    <cellStyle name="Comma 65 2 2 29" xfId="1870"/>
    <cellStyle name="Comma 65 2 2 29 2" xfId="1871"/>
    <cellStyle name="Comma 65 2 2 3" xfId="1872"/>
    <cellStyle name="Comma 65 2 2 3 2" xfId="1873"/>
    <cellStyle name="Comma 65 2 2 3 3" xfId="1874"/>
    <cellStyle name="Comma 65 2 2 3 4" xfId="1875"/>
    <cellStyle name="Comma 65 2 2 30" xfId="1876"/>
    <cellStyle name="Comma 65 2 2 30 2" xfId="1877"/>
    <cellStyle name="Comma 65 2 2 31" xfId="1878"/>
    <cellStyle name="Comma 65 2 2 31 2" xfId="1879"/>
    <cellStyle name="Comma 65 2 2 32" xfId="1880"/>
    <cellStyle name="Comma 65 2 2 32 2" xfId="1881"/>
    <cellStyle name="Comma 65 2 2 33" xfId="1882"/>
    <cellStyle name="Comma 65 2 2 33 2" xfId="1883"/>
    <cellStyle name="Comma 65 2 2 34" xfId="1884"/>
    <cellStyle name="Comma 65 2 2 34 2" xfId="1885"/>
    <cellStyle name="Comma 65 2 2 35" xfId="1886"/>
    <cellStyle name="Comma 65 2 2 35 2" xfId="1887"/>
    <cellStyle name="Comma 65 2 2 36" xfId="1888"/>
    <cellStyle name="Comma 65 2 2 36 2" xfId="1889"/>
    <cellStyle name="Comma 65 2 2 37" xfId="1890"/>
    <cellStyle name="Comma 65 2 2 37 2" xfId="1891"/>
    <cellStyle name="Comma 65 2 2 38" xfId="1892"/>
    <cellStyle name="Comma 65 2 2 38 2" xfId="1893"/>
    <cellStyle name="Comma 65 2 2 39" xfId="1894"/>
    <cellStyle name="Comma 65 2 2 39 2" xfId="1895"/>
    <cellStyle name="Comma 65 2 2 4" xfId="1896"/>
    <cellStyle name="Comma 65 2 2 4 2" xfId="1897"/>
    <cellStyle name="Comma 65 2 2 4 3" xfId="1898"/>
    <cellStyle name="Comma 65 2 2 4 4" xfId="1899"/>
    <cellStyle name="Comma 65 2 2 40" xfId="1900"/>
    <cellStyle name="Comma 65 2 2 40 2" xfId="1901"/>
    <cellStyle name="Comma 65 2 2 41" xfId="1902"/>
    <cellStyle name="Comma 65 2 2 41 2" xfId="1903"/>
    <cellStyle name="Comma 65 2 2 42" xfId="1904"/>
    <cellStyle name="Comma 65 2 2 42 2" xfId="1905"/>
    <cellStyle name="Comma 65 2 2 43" xfId="1906"/>
    <cellStyle name="Comma 65 2 2 43 2" xfId="1907"/>
    <cellStyle name="Comma 65 2 2 44" xfId="1908"/>
    <cellStyle name="Comma 65 2 2 44 2" xfId="1909"/>
    <cellStyle name="Comma 65 2 2 45" xfId="1910"/>
    <cellStyle name="Comma 65 2 2 45 2" xfId="1911"/>
    <cellStyle name="Comma 65 2 2 46" xfId="1912"/>
    <cellStyle name="Comma 65 2 2 46 2" xfId="1913"/>
    <cellStyle name="Comma 65 2 2 47" xfId="1914"/>
    <cellStyle name="Comma 65 2 2 47 2" xfId="1915"/>
    <cellStyle name="Comma 65 2 2 48" xfId="1916"/>
    <cellStyle name="Comma 65 2 2 48 2" xfId="1917"/>
    <cellStyle name="Comma 65 2 2 49" xfId="1918"/>
    <cellStyle name="Comma 65 2 2 49 2" xfId="1919"/>
    <cellStyle name="Comma 65 2 2 5" xfId="1920"/>
    <cellStyle name="Comma 65 2 2 5 2" xfId="1921"/>
    <cellStyle name="Comma 65 2 2 5 3" xfId="1922"/>
    <cellStyle name="Comma 65 2 2 5 4" xfId="1923"/>
    <cellStyle name="Comma 65 2 2 50" xfId="1924"/>
    <cellStyle name="Comma 65 2 2 50 2" xfId="1925"/>
    <cellStyle name="Comma 65 2 2 51" xfId="1926"/>
    <cellStyle name="Comma 65 2 2 51 2" xfId="1927"/>
    <cellStyle name="Comma 65 2 2 52" xfId="1928"/>
    <cellStyle name="Comma 65 2 2 52 2" xfId="1929"/>
    <cellStyle name="Comma 65 2 2 53" xfId="1930"/>
    <cellStyle name="Comma 65 2 2 53 2" xfId="1931"/>
    <cellStyle name="Comma 65 2 2 54" xfId="1932"/>
    <cellStyle name="Comma 65 2 2 54 2" xfId="1933"/>
    <cellStyle name="Comma 65 2 2 55" xfId="1934"/>
    <cellStyle name="Comma 65 2 2 55 2" xfId="1935"/>
    <cellStyle name="Comma 65 2 2 56" xfId="1936"/>
    <cellStyle name="Comma 65 2 2 56 2" xfId="1937"/>
    <cellStyle name="Comma 65 2 2 57" xfId="1938"/>
    <cellStyle name="Comma 65 2 2 57 2" xfId="1939"/>
    <cellStyle name="Comma 65 2 2 58" xfId="1940"/>
    <cellStyle name="Comma 65 2 2 58 2" xfId="1941"/>
    <cellStyle name="Comma 65 2 2 59" xfId="1942"/>
    <cellStyle name="Comma 65 2 2 59 2" xfId="1943"/>
    <cellStyle name="Comma 65 2 2 6" xfId="1944"/>
    <cellStyle name="Comma 65 2 2 6 2" xfId="1945"/>
    <cellStyle name="Comma 65 2 2 6 3" xfId="1946"/>
    <cellStyle name="Comma 65 2 2 6 4" xfId="1947"/>
    <cellStyle name="Comma 65 2 2 60" xfId="1948"/>
    <cellStyle name="Comma 65 2 2 60 2" xfId="1949"/>
    <cellStyle name="Comma 65 2 2 61" xfId="1950"/>
    <cellStyle name="Comma 65 2 2 61 2" xfId="1951"/>
    <cellStyle name="Comma 65 2 2 62" xfId="1952"/>
    <cellStyle name="Comma 65 2 2 62 2" xfId="1953"/>
    <cellStyle name="Comma 65 2 2 63" xfId="1954"/>
    <cellStyle name="Comma 65 2 2 63 2" xfId="1955"/>
    <cellStyle name="Comma 65 2 2 64" xfId="1956"/>
    <cellStyle name="Comma 65 2 2 64 2" xfId="1957"/>
    <cellStyle name="Comma 65 2 2 65" xfId="1958"/>
    <cellStyle name="Comma 65 2 2 66" xfId="1959"/>
    <cellStyle name="Comma 65 2 2 67" xfId="1960"/>
    <cellStyle name="Comma 65 2 2 68" xfId="1961"/>
    <cellStyle name="Comma 65 2 2 69" xfId="1962"/>
    <cellStyle name="Comma 65 2 2 7" xfId="1963"/>
    <cellStyle name="Comma 65 2 2 7 2" xfId="1964"/>
    <cellStyle name="Comma 65 2 2 7 2 2" xfId="1965"/>
    <cellStyle name="Comma 65 2 2 7 2 3" xfId="1966"/>
    <cellStyle name="Comma 65 2 2 7 2 4" xfId="1967"/>
    <cellStyle name="Comma 65 2 2 7 3" xfId="1968"/>
    <cellStyle name="Comma 65 2 2 7 4" xfId="1969"/>
    <cellStyle name="Comma 65 2 2 7 5" xfId="1970"/>
    <cellStyle name="Comma 65 2 2 70" xfId="1971"/>
    <cellStyle name="Comma 65 2 2 71" xfId="1972"/>
    <cellStyle name="Comma 65 2 2 72" xfId="1973"/>
    <cellStyle name="Comma 65 2 2 73" xfId="1974"/>
    <cellStyle name="Comma 65 2 2 74" xfId="1975"/>
    <cellStyle name="Comma 65 2 2 75" xfId="1976"/>
    <cellStyle name="Comma 65 2 2 76" xfId="1977"/>
    <cellStyle name="Comma 65 2 2 77" xfId="1978"/>
    <cellStyle name="Comma 65 2 2 78" xfId="1979"/>
    <cellStyle name="Comma 65 2 2 79" xfId="1980"/>
    <cellStyle name="Comma 65 2 2 8" xfId="1981"/>
    <cellStyle name="Comma 65 2 2 8 2" xfId="1982"/>
    <cellStyle name="Comma 65 2 2 8 3" xfId="1983"/>
    <cellStyle name="Comma 65 2 2 8 4" xfId="1984"/>
    <cellStyle name="Comma 65 2 2 80" xfId="1985"/>
    <cellStyle name="Comma 65 2 2 81" xfId="1986"/>
    <cellStyle name="Comma 65 2 2 82" xfId="1987"/>
    <cellStyle name="Comma 65 2 2 83" xfId="1988"/>
    <cellStyle name="Comma 65 2 2 84" xfId="1989"/>
    <cellStyle name="Comma 65 2 2 9" xfId="1990"/>
    <cellStyle name="Comma 65 2 2 9 2" xfId="1991"/>
    <cellStyle name="Comma 65 2 2 9 3" xfId="1992"/>
    <cellStyle name="Comma 65 2 2 9 4" xfId="1993"/>
    <cellStyle name="Comma 65 2 20" xfId="1994"/>
    <cellStyle name="Comma 65 2 20 2" xfId="1995"/>
    <cellStyle name="Comma 65 2 20 3" xfId="1996"/>
    <cellStyle name="Comma 65 2 20 4" xfId="1997"/>
    <cellStyle name="Comma 65 2 21" xfId="1998"/>
    <cellStyle name="Comma 65 2 21 2" xfId="1999"/>
    <cellStyle name="Comma 65 2 21 3" xfId="2000"/>
    <cellStyle name="Comma 65 2 21 4" xfId="2001"/>
    <cellStyle name="Comma 65 2 22" xfId="2002"/>
    <cellStyle name="Comma 65 2 22 2" xfId="2003"/>
    <cellStyle name="Comma 65 2 22 3" xfId="2004"/>
    <cellStyle name="Comma 65 2 22 4" xfId="2005"/>
    <cellStyle name="Comma 65 2 23" xfId="2006"/>
    <cellStyle name="Comma 65 2 23 2" xfId="2007"/>
    <cellStyle name="Comma 65 2 23 3" xfId="2008"/>
    <cellStyle name="Comma 65 2 23 4" xfId="2009"/>
    <cellStyle name="Comma 65 2 24" xfId="2010"/>
    <cellStyle name="Comma 65 2 24 2" xfId="2011"/>
    <cellStyle name="Comma 65 2 24 3" xfId="2012"/>
    <cellStyle name="Comma 65 2 24 4" xfId="2013"/>
    <cellStyle name="Comma 65 2 25" xfId="2014"/>
    <cellStyle name="Comma 65 2 25 2" xfId="2015"/>
    <cellStyle name="Comma 65 2 26" xfId="2016"/>
    <cellStyle name="Comma 65 2 26 10" xfId="2017"/>
    <cellStyle name="Comma 65 2 26 11" xfId="2018"/>
    <cellStyle name="Comma 65 2 26 12" xfId="2019"/>
    <cellStyle name="Comma 65 2 26 13" xfId="2020"/>
    <cellStyle name="Comma 65 2 26 14" xfId="2021"/>
    <cellStyle name="Comma 65 2 26 15" xfId="2022"/>
    <cellStyle name="Comma 65 2 26 16" xfId="2023"/>
    <cellStyle name="Comma 65 2 26 17" xfId="2024"/>
    <cellStyle name="Comma 65 2 26 18" xfId="2025"/>
    <cellStyle name="Comma 65 2 26 19" xfId="2026"/>
    <cellStyle name="Comma 65 2 26 2" xfId="2027"/>
    <cellStyle name="Comma 65 2 26 2 10" xfId="2028"/>
    <cellStyle name="Comma 65 2 26 2 11" xfId="2029"/>
    <cellStyle name="Comma 65 2 26 2 12" xfId="2030"/>
    <cellStyle name="Comma 65 2 26 2 13" xfId="2031"/>
    <cellStyle name="Comma 65 2 26 2 14" xfId="2032"/>
    <cellStyle name="Comma 65 2 26 2 15" xfId="2033"/>
    <cellStyle name="Comma 65 2 26 2 16" xfId="2034"/>
    <cellStyle name="Comma 65 2 26 2 17" xfId="2035"/>
    <cellStyle name="Comma 65 2 26 2 18" xfId="2036"/>
    <cellStyle name="Comma 65 2 26 2 19" xfId="2037"/>
    <cellStyle name="Comma 65 2 26 2 2" xfId="2038"/>
    <cellStyle name="Comma 65 2 26 2 20" xfId="2039"/>
    <cellStyle name="Comma 65 2 26 2 3" xfId="2040"/>
    <cellStyle name="Comma 65 2 26 2 4" xfId="2041"/>
    <cellStyle name="Comma 65 2 26 2 5" xfId="2042"/>
    <cellStyle name="Comma 65 2 26 2 6" xfId="2043"/>
    <cellStyle name="Comma 65 2 26 2 7" xfId="2044"/>
    <cellStyle name="Comma 65 2 26 2 8" xfId="2045"/>
    <cellStyle name="Comma 65 2 26 2 9" xfId="2046"/>
    <cellStyle name="Comma 65 2 26 20" xfId="2047"/>
    <cellStyle name="Comma 65 2 26 21" xfId="2048"/>
    <cellStyle name="Comma 65 2 26 3" xfId="2049"/>
    <cellStyle name="Comma 65 2 26 4" xfId="2050"/>
    <cellStyle name="Comma 65 2 26 5" xfId="2051"/>
    <cellStyle name="Comma 65 2 26 6" xfId="2052"/>
    <cellStyle name="Comma 65 2 26 7" xfId="2053"/>
    <cellStyle name="Comma 65 2 26 8" xfId="2054"/>
    <cellStyle name="Comma 65 2 26 9" xfId="2055"/>
    <cellStyle name="Comma 65 2 27" xfId="2056"/>
    <cellStyle name="Comma 65 2 27 2" xfId="2057"/>
    <cellStyle name="Comma 65 2 28" xfId="2058"/>
    <cellStyle name="Comma 65 2 28 2" xfId="2059"/>
    <cellStyle name="Comma 65 2 29" xfId="2060"/>
    <cellStyle name="Comma 65 2 29 2" xfId="2061"/>
    <cellStyle name="Comma 65 2 3" xfId="2062"/>
    <cellStyle name="Comma 65 2 3 2" xfId="2063"/>
    <cellStyle name="Comma 65 2 3 3" xfId="2064"/>
    <cellStyle name="Comma 65 2 3 4" xfId="2065"/>
    <cellStyle name="Comma 65 2 30" xfId="2066"/>
    <cellStyle name="Comma 65 2 30 2" xfId="2067"/>
    <cellStyle name="Comma 65 2 31" xfId="2068"/>
    <cellStyle name="Comma 65 2 31 2" xfId="2069"/>
    <cellStyle name="Comma 65 2 32" xfId="2070"/>
    <cellStyle name="Comma 65 2 32 2" xfId="2071"/>
    <cellStyle name="Comma 65 2 33" xfId="2072"/>
    <cellStyle name="Comma 65 2 33 2" xfId="2073"/>
    <cellStyle name="Comma 65 2 34" xfId="2074"/>
    <cellStyle name="Comma 65 2 34 2" xfId="2075"/>
    <cellStyle name="Comma 65 2 35" xfId="2076"/>
    <cellStyle name="Comma 65 2 35 2" xfId="2077"/>
    <cellStyle name="Comma 65 2 36" xfId="2078"/>
    <cellStyle name="Comma 65 2 36 2" xfId="2079"/>
    <cellStyle name="Comma 65 2 37" xfId="2080"/>
    <cellStyle name="Comma 65 2 37 2" xfId="2081"/>
    <cellStyle name="Comma 65 2 38" xfId="2082"/>
    <cellStyle name="Comma 65 2 38 2" xfId="2083"/>
    <cellStyle name="Comma 65 2 39" xfId="2084"/>
    <cellStyle name="Comma 65 2 39 2" xfId="2085"/>
    <cellStyle name="Comma 65 2 4" xfId="2086"/>
    <cellStyle name="Comma 65 2 4 2" xfId="2087"/>
    <cellStyle name="Comma 65 2 4 2 2" xfId="2088"/>
    <cellStyle name="Comma 65 2 4 2 2 2" xfId="2089"/>
    <cellStyle name="Comma 65 2 4 2 2 3" xfId="2090"/>
    <cellStyle name="Comma 65 2 4 2 2 4" xfId="2091"/>
    <cellStyle name="Comma 65 2 4 2 3" xfId="2092"/>
    <cellStyle name="Comma 65 2 4 2 4" xfId="2093"/>
    <cellStyle name="Comma 65 2 4 2 5" xfId="2094"/>
    <cellStyle name="Comma 65 2 4 3" xfId="2095"/>
    <cellStyle name="Comma 65 2 4 3 2" xfId="2096"/>
    <cellStyle name="Comma 65 2 4 3 3" xfId="2097"/>
    <cellStyle name="Comma 65 2 4 3 4" xfId="2098"/>
    <cellStyle name="Comma 65 2 4 4" xfId="2099"/>
    <cellStyle name="Comma 65 2 4 5" xfId="2100"/>
    <cellStyle name="Comma 65 2 4 6" xfId="2101"/>
    <cellStyle name="Comma 65 2 40" xfId="2102"/>
    <cellStyle name="Comma 65 2 40 2" xfId="2103"/>
    <cellStyle name="Comma 65 2 41" xfId="2104"/>
    <cellStyle name="Comma 65 2 41 2" xfId="2105"/>
    <cellStyle name="Comma 65 2 42" xfId="2106"/>
    <cellStyle name="Comma 65 2 42 2" xfId="2107"/>
    <cellStyle name="Comma 65 2 43" xfId="2108"/>
    <cellStyle name="Comma 65 2 43 2" xfId="2109"/>
    <cellStyle name="Comma 65 2 44" xfId="2110"/>
    <cellStyle name="Comma 65 2 44 2" xfId="2111"/>
    <cellStyle name="Comma 65 2 45" xfId="2112"/>
    <cellStyle name="Comma 65 2 45 2" xfId="2113"/>
    <cellStyle name="Comma 65 2 46" xfId="2114"/>
    <cellStyle name="Comma 65 2 46 2" xfId="2115"/>
    <cellStyle name="Comma 65 2 47" xfId="2116"/>
    <cellStyle name="Comma 65 2 47 2" xfId="2117"/>
    <cellStyle name="Comma 65 2 48" xfId="2118"/>
    <cellStyle name="Comma 65 2 48 2" xfId="2119"/>
    <cellStyle name="Comma 65 2 49" xfId="2120"/>
    <cellStyle name="Comma 65 2 49 2" xfId="2121"/>
    <cellStyle name="Comma 65 2 5" xfId="2122"/>
    <cellStyle name="Comma 65 2 5 2" xfId="2123"/>
    <cellStyle name="Comma 65 2 5 3" xfId="2124"/>
    <cellStyle name="Comma 65 2 5 4" xfId="2125"/>
    <cellStyle name="Comma 65 2 50" xfId="2126"/>
    <cellStyle name="Comma 65 2 50 2" xfId="2127"/>
    <cellStyle name="Comma 65 2 51" xfId="2128"/>
    <cellStyle name="Comma 65 2 51 2" xfId="2129"/>
    <cellStyle name="Comma 65 2 52" xfId="2130"/>
    <cellStyle name="Comma 65 2 52 2" xfId="2131"/>
    <cellStyle name="Comma 65 2 53" xfId="2132"/>
    <cellStyle name="Comma 65 2 53 2" xfId="2133"/>
    <cellStyle name="Comma 65 2 54" xfId="2134"/>
    <cellStyle name="Comma 65 2 54 2" xfId="2135"/>
    <cellStyle name="Comma 65 2 55" xfId="2136"/>
    <cellStyle name="Comma 65 2 55 2" xfId="2137"/>
    <cellStyle name="Comma 65 2 56" xfId="2138"/>
    <cellStyle name="Comma 65 2 56 2" xfId="2139"/>
    <cellStyle name="Comma 65 2 57" xfId="2140"/>
    <cellStyle name="Comma 65 2 57 2" xfId="2141"/>
    <cellStyle name="Comma 65 2 58" xfId="2142"/>
    <cellStyle name="Comma 65 2 58 2" xfId="2143"/>
    <cellStyle name="Comma 65 2 59" xfId="2144"/>
    <cellStyle name="Comma 65 2 59 2" xfId="2145"/>
    <cellStyle name="Comma 65 2 6" xfId="2146"/>
    <cellStyle name="Comma 65 2 6 2" xfId="2147"/>
    <cellStyle name="Comma 65 2 6 3" xfId="2148"/>
    <cellStyle name="Comma 65 2 6 4" xfId="2149"/>
    <cellStyle name="Comma 65 2 60" xfId="2150"/>
    <cellStyle name="Comma 65 2 60 2" xfId="2151"/>
    <cellStyle name="Comma 65 2 61" xfId="2152"/>
    <cellStyle name="Comma 65 2 61 2" xfId="2153"/>
    <cellStyle name="Comma 65 2 62" xfId="2154"/>
    <cellStyle name="Comma 65 2 62 2" xfId="2155"/>
    <cellStyle name="Comma 65 2 63" xfId="2156"/>
    <cellStyle name="Comma 65 2 63 2" xfId="2157"/>
    <cellStyle name="Comma 65 2 64" xfId="2158"/>
    <cellStyle name="Comma 65 2 64 2" xfId="2159"/>
    <cellStyle name="Comma 65 2 65" xfId="2160"/>
    <cellStyle name="Comma 65 2 65 2" xfId="2161"/>
    <cellStyle name="Comma 65 2 66" xfId="2162"/>
    <cellStyle name="Comma 65 2 67" xfId="2163"/>
    <cellStyle name="Comma 65 2 68" xfId="2164"/>
    <cellStyle name="Comma 65 2 69" xfId="2165"/>
    <cellStyle name="Comma 65 2 7" xfId="2166"/>
    <cellStyle name="Comma 65 2 7 2" xfId="2167"/>
    <cellStyle name="Comma 65 2 7 3" xfId="2168"/>
    <cellStyle name="Comma 65 2 7 4" xfId="2169"/>
    <cellStyle name="Comma 65 2 70" xfId="2170"/>
    <cellStyle name="Comma 65 2 71" xfId="2171"/>
    <cellStyle name="Comma 65 2 72" xfId="2172"/>
    <cellStyle name="Comma 65 2 73" xfId="2173"/>
    <cellStyle name="Comma 65 2 74" xfId="2174"/>
    <cellStyle name="Comma 65 2 75" xfId="2175"/>
    <cellStyle name="Comma 65 2 76" xfId="2176"/>
    <cellStyle name="Comma 65 2 77" xfId="2177"/>
    <cellStyle name="Comma 65 2 78" xfId="2178"/>
    <cellStyle name="Comma 65 2 79" xfId="2179"/>
    <cellStyle name="Comma 65 2 8" xfId="2180"/>
    <cellStyle name="Comma 65 2 8 2" xfId="2181"/>
    <cellStyle name="Comma 65 2 8 2 2" xfId="2182"/>
    <cellStyle name="Comma 65 2 8 2 3" xfId="2183"/>
    <cellStyle name="Comma 65 2 8 2 4" xfId="2184"/>
    <cellStyle name="Comma 65 2 8 3" xfId="2185"/>
    <cellStyle name="Comma 65 2 8 4" xfId="2186"/>
    <cellStyle name="Comma 65 2 8 5" xfId="2187"/>
    <cellStyle name="Comma 65 2 80" xfId="2188"/>
    <cellStyle name="Comma 65 2 81" xfId="2189"/>
    <cellStyle name="Comma 65 2 82" xfId="2190"/>
    <cellStyle name="Comma 65 2 83" xfId="2191"/>
    <cellStyle name="Comma 65 2 84" xfId="2192"/>
    <cellStyle name="Comma 65 2 85" xfId="2193"/>
    <cellStyle name="Comma 65 2 9" xfId="2194"/>
    <cellStyle name="Comma 65 2 9 2" xfId="2195"/>
    <cellStyle name="Comma 65 2 9 3" xfId="2196"/>
    <cellStyle name="Comma 65 2 9 4" xfId="2197"/>
    <cellStyle name="Comma 65 20" xfId="2198"/>
    <cellStyle name="Comma 65 20 2" xfId="2199"/>
    <cellStyle name="Comma 65 20 3" xfId="2200"/>
    <cellStyle name="Comma 65 20 4" xfId="2201"/>
    <cellStyle name="Comma 65 21" xfId="2202"/>
    <cellStyle name="Comma 65 21 2" xfId="2203"/>
    <cellStyle name="Comma 65 21 3" xfId="2204"/>
    <cellStyle name="Comma 65 21 4" xfId="2205"/>
    <cellStyle name="Comma 65 22" xfId="2206"/>
    <cellStyle name="Comma 65 22 2" xfId="2207"/>
    <cellStyle name="Comma 65 22 3" xfId="2208"/>
    <cellStyle name="Comma 65 22 4" xfId="2209"/>
    <cellStyle name="Comma 65 23" xfId="2210"/>
    <cellStyle name="Comma 65 23 2" xfId="2211"/>
    <cellStyle name="Comma 65 23 3" xfId="2212"/>
    <cellStyle name="Comma 65 23 4" xfId="2213"/>
    <cellStyle name="Comma 65 24" xfId="2214"/>
    <cellStyle name="Comma 65 24 2" xfId="2215"/>
    <cellStyle name="Comma 65 24 3" xfId="2216"/>
    <cellStyle name="Comma 65 24 4" xfId="2217"/>
    <cellStyle name="Comma 65 25" xfId="2218"/>
    <cellStyle name="Comma 65 25 2" xfId="2219"/>
    <cellStyle name="Comma 65 25 3" xfId="2220"/>
    <cellStyle name="Comma 65 25 4" xfId="2221"/>
    <cellStyle name="Comma 65 26" xfId="2222"/>
    <cellStyle name="Comma 65 26 2" xfId="2223"/>
    <cellStyle name="Comma 65 27" xfId="2224"/>
    <cellStyle name="Comma 65 27 2" xfId="2225"/>
    <cellStyle name="Comma 65 28" xfId="2226"/>
    <cellStyle name="Comma 65 28 2" xfId="2227"/>
    <cellStyle name="Comma 65 29" xfId="2228"/>
    <cellStyle name="Comma 65 29 2" xfId="2229"/>
    <cellStyle name="Comma 65 3" xfId="2230"/>
    <cellStyle name="Comma 65 3 10" xfId="2231"/>
    <cellStyle name="Comma 65 3 10 2" xfId="2232"/>
    <cellStyle name="Comma 65 3 11" xfId="2233"/>
    <cellStyle name="Comma 65 3 11 2" xfId="2234"/>
    <cellStyle name="Comma 65 3 12" xfId="2235"/>
    <cellStyle name="Comma 65 3 12 2" xfId="2236"/>
    <cellStyle name="Comma 65 3 13" xfId="2237"/>
    <cellStyle name="Comma 65 3 13 2" xfId="2238"/>
    <cellStyle name="Comma 65 3 14" xfId="2239"/>
    <cellStyle name="Comma 65 3 14 2" xfId="2240"/>
    <cellStyle name="Comma 65 3 15" xfId="2241"/>
    <cellStyle name="Comma 65 3 15 2" xfId="2242"/>
    <cellStyle name="Comma 65 3 16" xfId="2243"/>
    <cellStyle name="Comma 65 3 16 2" xfId="2244"/>
    <cellStyle name="Comma 65 3 17" xfId="2245"/>
    <cellStyle name="Comma 65 3 17 2" xfId="2246"/>
    <cellStyle name="Comma 65 3 18" xfId="2247"/>
    <cellStyle name="Comma 65 3 18 2" xfId="2248"/>
    <cellStyle name="Comma 65 3 19" xfId="2249"/>
    <cellStyle name="Comma 65 3 19 2" xfId="2250"/>
    <cellStyle name="Comma 65 3 2" xfId="2251"/>
    <cellStyle name="Comma 65 3 2 2" xfId="2252"/>
    <cellStyle name="Comma 65 3 20" xfId="2253"/>
    <cellStyle name="Comma 65 3 20 2" xfId="2254"/>
    <cellStyle name="Comma 65 3 21" xfId="2255"/>
    <cellStyle name="Comma 65 3 21 2" xfId="2256"/>
    <cellStyle name="Comma 65 3 22" xfId="2257"/>
    <cellStyle name="Comma 65 3 22 2" xfId="2258"/>
    <cellStyle name="Comma 65 3 23" xfId="2259"/>
    <cellStyle name="Comma 65 3 23 2" xfId="2260"/>
    <cellStyle name="Comma 65 3 24" xfId="2261"/>
    <cellStyle name="Comma 65 3 24 2" xfId="2262"/>
    <cellStyle name="Comma 65 3 25" xfId="2263"/>
    <cellStyle name="Comma 65 3 25 2" xfId="2264"/>
    <cellStyle name="Comma 65 3 26" xfId="2265"/>
    <cellStyle name="Comma 65 3 26 2" xfId="2266"/>
    <cellStyle name="Comma 65 3 27" xfId="2267"/>
    <cellStyle name="Comma 65 3 27 2" xfId="2268"/>
    <cellStyle name="Comma 65 3 28" xfId="2269"/>
    <cellStyle name="Comma 65 3 28 2" xfId="2270"/>
    <cellStyle name="Comma 65 3 29" xfId="2271"/>
    <cellStyle name="Comma 65 3 29 2" xfId="2272"/>
    <cellStyle name="Comma 65 3 3" xfId="2273"/>
    <cellStyle name="Comma 65 3 3 10" xfId="2274"/>
    <cellStyle name="Comma 65 3 3 11" xfId="2275"/>
    <cellStyle name="Comma 65 3 3 12" xfId="2276"/>
    <cellStyle name="Comma 65 3 3 13" xfId="2277"/>
    <cellStyle name="Comma 65 3 3 14" xfId="2278"/>
    <cellStyle name="Comma 65 3 3 15" xfId="2279"/>
    <cellStyle name="Comma 65 3 3 16" xfId="2280"/>
    <cellStyle name="Comma 65 3 3 17" xfId="2281"/>
    <cellStyle name="Comma 65 3 3 18" xfId="2282"/>
    <cellStyle name="Comma 65 3 3 19" xfId="2283"/>
    <cellStyle name="Comma 65 3 3 2" xfId="2284"/>
    <cellStyle name="Comma 65 3 3 2 10" xfId="2285"/>
    <cellStyle name="Comma 65 3 3 2 11" xfId="2286"/>
    <cellStyle name="Comma 65 3 3 2 12" xfId="2287"/>
    <cellStyle name="Comma 65 3 3 2 13" xfId="2288"/>
    <cellStyle name="Comma 65 3 3 2 14" xfId="2289"/>
    <cellStyle name="Comma 65 3 3 2 15" xfId="2290"/>
    <cellStyle name="Comma 65 3 3 2 16" xfId="2291"/>
    <cellStyle name="Comma 65 3 3 2 17" xfId="2292"/>
    <cellStyle name="Comma 65 3 3 2 18" xfId="2293"/>
    <cellStyle name="Comma 65 3 3 2 19" xfId="2294"/>
    <cellStyle name="Comma 65 3 3 2 2" xfId="2295"/>
    <cellStyle name="Comma 65 3 3 2 20" xfId="2296"/>
    <cellStyle name="Comma 65 3 3 2 3" xfId="2297"/>
    <cellStyle name="Comma 65 3 3 2 4" xfId="2298"/>
    <cellStyle name="Comma 65 3 3 2 5" xfId="2299"/>
    <cellStyle name="Comma 65 3 3 2 6" xfId="2300"/>
    <cellStyle name="Comma 65 3 3 2 7" xfId="2301"/>
    <cellStyle name="Comma 65 3 3 2 8" xfId="2302"/>
    <cellStyle name="Comma 65 3 3 2 9" xfId="2303"/>
    <cellStyle name="Comma 65 3 3 20" xfId="2304"/>
    <cellStyle name="Comma 65 3 3 21" xfId="2305"/>
    <cellStyle name="Comma 65 3 3 3" xfId="2306"/>
    <cellStyle name="Comma 65 3 3 4" xfId="2307"/>
    <cellStyle name="Comma 65 3 3 5" xfId="2308"/>
    <cellStyle name="Comma 65 3 3 6" xfId="2309"/>
    <cellStyle name="Comma 65 3 3 7" xfId="2310"/>
    <cellStyle name="Comma 65 3 3 8" xfId="2311"/>
    <cellStyle name="Comma 65 3 3 9" xfId="2312"/>
    <cellStyle name="Comma 65 3 30" xfId="2313"/>
    <cellStyle name="Comma 65 3 30 2" xfId="2314"/>
    <cellStyle name="Comma 65 3 31" xfId="2315"/>
    <cellStyle name="Comma 65 3 31 2" xfId="2316"/>
    <cellStyle name="Comma 65 3 32" xfId="2317"/>
    <cellStyle name="Comma 65 3 32 2" xfId="2318"/>
    <cellStyle name="Comma 65 3 33" xfId="2319"/>
    <cellStyle name="Comma 65 3 33 2" xfId="2320"/>
    <cellStyle name="Comma 65 3 34" xfId="2321"/>
    <cellStyle name="Comma 65 3 34 2" xfId="2322"/>
    <cellStyle name="Comma 65 3 35" xfId="2323"/>
    <cellStyle name="Comma 65 3 35 2" xfId="2324"/>
    <cellStyle name="Comma 65 3 36" xfId="2325"/>
    <cellStyle name="Comma 65 3 36 2" xfId="2326"/>
    <cellStyle name="Comma 65 3 37" xfId="2327"/>
    <cellStyle name="Comma 65 3 37 2" xfId="2328"/>
    <cellStyle name="Comma 65 3 38" xfId="2329"/>
    <cellStyle name="Comma 65 3 38 2" xfId="2330"/>
    <cellStyle name="Comma 65 3 39" xfId="2331"/>
    <cellStyle name="Comma 65 3 39 2" xfId="2332"/>
    <cellStyle name="Comma 65 3 4" xfId="2333"/>
    <cellStyle name="Comma 65 3 4 2" xfId="2334"/>
    <cellStyle name="Comma 65 3 40" xfId="2335"/>
    <cellStyle name="Comma 65 3 40 2" xfId="2336"/>
    <cellStyle name="Comma 65 3 41" xfId="2337"/>
    <cellStyle name="Comma 65 3 41 2" xfId="2338"/>
    <cellStyle name="Comma 65 3 42" xfId="2339"/>
    <cellStyle name="Comma 65 3 42 2" xfId="2340"/>
    <cellStyle name="Comma 65 3 43" xfId="2341"/>
    <cellStyle name="Comma 65 3 43 2" xfId="2342"/>
    <cellStyle name="Comma 65 3 44" xfId="2343"/>
    <cellStyle name="Comma 65 3 45" xfId="2344"/>
    <cellStyle name="Comma 65 3 46" xfId="2345"/>
    <cellStyle name="Comma 65 3 47" xfId="2346"/>
    <cellStyle name="Comma 65 3 48" xfId="2347"/>
    <cellStyle name="Comma 65 3 49" xfId="2348"/>
    <cellStyle name="Comma 65 3 5" xfId="2349"/>
    <cellStyle name="Comma 65 3 5 2" xfId="2350"/>
    <cellStyle name="Comma 65 3 50" xfId="2351"/>
    <cellStyle name="Comma 65 3 51" xfId="2352"/>
    <cellStyle name="Comma 65 3 52" xfId="2353"/>
    <cellStyle name="Comma 65 3 53" xfId="2354"/>
    <cellStyle name="Comma 65 3 54" xfId="2355"/>
    <cellStyle name="Comma 65 3 55" xfId="2356"/>
    <cellStyle name="Comma 65 3 56" xfId="2357"/>
    <cellStyle name="Comma 65 3 57" xfId="2358"/>
    <cellStyle name="Comma 65 3 58" xfId="2359"/>
    <cellStyle name="Comma 65 3 59" xfId="2360"/>
    <cellStyle name="Comma 65 3 6" xfId="2361"/>
    <cellStyle name="Comma 65 3 6 2" xfId="2362"/>
    <cellStyle name="Comma 65 3 60" xfId="2363"/>
    <cellStyle name="Comma 65 3 61" xfId="2364"/>
    <cellStyle name="Comma 65 3 62" xfId="2365"/>
    <cellStyle name="Comma 65 3 63" xfId="2366"/>
    <cellStyle name="Comma 65 3 7" xfId="2367"/>
    <cellStyle name="Comma 65 3 7 2" xfId="2368"/>
    <cellStyle name="Comma 65 3 8" xfId="2369"/>
    <cellStyle name="Comma 65 3 8 2" xfId="2370"/>
    <cellStyle name="Comma 65 3 9" xfId="2371"/>
    <cellStyle name="Comma 65 3 9 2" xfId="2372"/>
    <cellStyle name="Comma 65 30" xfId="2373"/>
    <cellStyle name="Comma 65 30 2" xfId="2374"/>
    <cellStyle name="Comma 65 31" xfId="2375"/>
    <cellStyle name="Comma 65 31 2" xfId="2376"/>
    <cellStyle name="Comma 65 32" xfId="2377"/>
    <cellStyle name="Comma 65 32 2" xfId="2378"/>
    <cellStyle name="Comma 65 33" xfId="2379"/>
    <cellStyle name="Comma 65 33 2" xfId="2380"/>
    <cellStyle name="Comma 65 34" xfId="2381"/>
    <cellStyle name="Comma 65 34 2" xfId="2382"/>
    <cellStyle name="Comma 65 35" xfId="2383"/>
    <cellStyle name="Comma 65 35 2" xfId="2384"/>
    <cellStyle name="Comma 65 36" xfId="2385"/>
    <cellStyle name="Comma 65 36 2" xfId="2386"/>
    <cellStyle name="Comma 65 37" xfId="2387"/>
    <cellStyle name="Comma 65 37 2" xfId="2388"/>
    <cellStyle name="Comma 65 38" xfId="2389"/>
    <cellStyle name="Comma 65 38 2" xfId="2390"/>
    <cellStyle name="Comma 65 39" xfId="2391"/>
    <cellStyle name="Comma 65 39 2" xfId="2392"/>
    <cellStyle name="Comma 65 4" xfId="2393"/>
    <cellStyle name="Comma 65 4 2" xfId="2394"/>
    <cellStyle name="Comma 65 4 3" xfId="2395"/>
    <cellStyle name="Comma 65 4 4" xfId="2396"/>
    <cellStyle name="Comma 65 40" xfId="2397"/>
    <cellStyle name="Comma 65 40 2" xfId="2398"/>
    <cellStyle name="Comma 65 41" xfId="2399"/>
    <cellStyle name="Comma 65 41 2" xfId="2400"/>
    <cellStyle name="Comma 65 42" xfId="2401"/>
    <cellStyle name="Comma 65 42 2" xfId="2402"/>
    <cellStyle name="Comma 65 43" xfId="2403"/>
    <cellStyle name="Comma 65 43 2" xfId="2404"/>
    <cellStyle name="Comma 65 44" xfId="2405"/>
    <cellStyle name="Comma 65 44 2" xfId="2406"/>
    <cellStyle name="Comma 65 45" xfId="2407"/>
    <cellStyle name="Comma 65 45 2" xfId="2408"/>
    <cellStyle name="Comma 65 46" xfId="2409"/>
    <cellStyle name="Comma 65 46 2" xfId="2410"/>
    <cellStyle name="Comma 65 47" xfId="2411"/>
    <cellStyle name="Comma 65 47 2" xfId="2412"/>
    <cellStyle name="Comma 65 48" xfId="2413"/>
    <cellStyle name="Comma 65 48 2" xfId="2414"/>
    <cellStyle name="Comma 65 49" xfId="2415"/>
    <cellStyle name="Comma 65 49 2" xfId="2416"/>
    <cellStyle name="Comma 65 5" xfId="2417"/>
    <cellStyle name="Comma 65 5 2" xfId="2418"/>
    <cellStyle name="Comma 65 5 3" xfId="2419"/>
    <cellStyle name="Comma 65 5 4" xfId="2420"/>
    <cellStyle name="Comma 65 50" xfId="2421"/>
    <cellStyle name="Comma 65 50 2" xfId="2422"/>
    <cellStyle name="Comma 65 51" xfId="2423"/>
    <cellStyle name="Comma 65 51 2" xfId="2424"/>
    <cellStyle name="Comma 65 52" xfId="2425"/>
    <cellStyle name="Comma 65 52 2" xfId="2426"/>
    <cellStyle name="Comma 65 53" xfId="2427"/>
    <cellStyle name="Comma 65 53 2" xfId="2428"/>
    <cellStyle name="Comma 65 54" xfId="2429"/>
    <cellStyle name="Comma 65 54 2" xfId="2430"/>
    <cellStyle name="Comma 65 55" xfId="2431"/>
    <cellStyle name="Comma 65 55 2" xfId="2432"/>
    <cellStyle name="Comma 65 56" xfId="2433"/>
    <cellStyle name="Comma 65 56 2" xfId="2434"/>
    <cellStyle name="Comma 65 57" xfId="2435"/>
    <cellStyle name="Comma 65 57 2" xfId="2436"/>
    <cellStyle name="Comma 65 58" xfId="2437"/>
    <cellStyle name="Comma 65 58 2" xfId="2438"/>
    <cellStyle name="Comma 65 59" xfId="2439"/>
    <cellStyle name="Comma 65 59 2" xfId="2440"/>
    <cellStyle name="Comma 65 6" xfId="2441"/>
    <cellStyle name="Comma 65 6 2" xfId="2442"/>
    <cellStyle name="Comma 65 6 3" xfId="2443"/>
    <cellStyle name="Comma 65 6 4" xfId="2444"/>
    <cellStyle name="Comma 65 60" xfId="2445"/>
    <cellStyle name="Comma 65 60 2" xfId="2446"/>
    <cellStyle name="Comma 65 61" xfId="2447"/>
    <cellStyle name="Comma 65 61 2" xfId="2448"/>
    <cellStyle name="Comma 65 62" xfId="2449"/>
    <cellStyle name="Comma 65 62 2" xfId="2450"/>
    <cellStyle name="Comma 65 63" xfId="2451"/>
    <cellStyle name="Comma 65 63 2" xfId="2452"/>
    <cellStyle name="Comma 65 64" xfId="2453"/>
    <cellStyle name="Comma 65 64 2" xfId="2454"/>
    <cellStyle name="Comma 65 65" xfId="2455"/>
    <cellStyle name="Comma 65 65 2" xfId="2456"/>
    <cellStyle name="Comma 65 66" xfId="2457"/>
    <cellStyle name="Comma 65 66 2" xfId="2458"/>
    <cellStyle name="Comma 65 67" xfId="2459"/>
    <cellStyle name="Comma 65 68" xfId="2460"/>
    <cellStyle name="Comma 65 69" xfId="2461"/>
    <cellStyle name="Comma 65 7" xfId="2462"/>
    <cellStyle name="Comma 65 7 2" xfId="2463"/>
    <cellStyle name="Comma 65 7 3" xfId="2464"/>
    <cellStyle name="Comma 65 7 4" xfId="2465"/>
    <cellStyle name="Comma 65 70" xfId="2466"/>
    <cellStyle name="Comma 65 71" xfId="2467"/>
    <cellStyle name="Comma 65 72" xfId="2468"/>
    <cellStyle name="Comma 65 73" xfId="2469"/>
    <cellStyle name="Comma 65 74" xfId="2470"/>
    <cellStyle name="Comma 65 75" xfId="2471"/>
    <cellStyle name="Comma 65 76" xfId="2472"/>
    <cellStyle name="Comma 65 77" xfId="2473"/>
    <cellStyle name="Comma 65 78" xfId="2474"/>
    <cellStyle name="Comma 65 79" xfId="2475"/>
    <cellStyle name="Comma 65 8" xfId="2476"/>
    <cellStyle name="Comma 65 8 2" xfId="2477"/>
    <cellStyle name="Comma 65 8 3" xfId="2478"/>
    <cellStyle name="Comma 65 8 4" xfId="2479"/>
    <cellStyle name="Comma 65 80" xfId="2480"/>
    <cellStyle name="Comma 65 81" xfId="2481"/>
    <cellStyle name="Comma 65 82" xfId="2482"/>
    <cellStyle name="Comma 65 83" xfId="2483"/>
    <cellStyle name="Comma 65 84" xfId="2484"/>
    <cellStyle name="Comma 65 85" xfId="2485"/>
    <cellStyle name="Comma 65 86" xfId="2486"/>
    <cellStyle name="Comma 65 9" xfId="2487"/>
    <cellStyle name="Comma 65 9 2" xfId="2488"/>
    <cellStyle name="Comma 65 9 3" xfId="2489"/>
    <cellStyle name="Comma 65 9 4" xfId="2490"/>
    <cellStyle name="Comma 66" xfId="2491"/>
    <cellStyle name="Comma 66 10" xfId="2492"/>
    <cellStyle name="Comma 66 10 2" xfId="2493"/>
    <cellStyle name="Comma 66 10 3" xfId="2494"/>
    <cellStyle name="Comma 66 10 4" xfId="2495"/>
    <cellStyle name="Comma 66 100" xfId="2496"/>
    <cellStyle name="Comma 66 101" xfId="2497"/>
    <cellStyle name="Comma 66 102" xfId="2498"/>
    <cellStyle name="Comma 66 103" xfId="2499"/>
    <cellStyle name="Comma 66 104" xfId="2500"/>
    <cellStyle name="Comma 66 11" xfId="2501"/>
    <cellStyle name="Comma 66 11 2" xfId="2502"/>
    <cellStyle name="Comma 66 11 3" xfId="2503"/>
    <cellStyle name="Comma 66 11 4" xfId="2504"/>
    <cellStyle name="Comma 66 12" xfId="2505"/>
    <cellStyle name="Comma 66 12 2" xfId="2506"/>
    <cellStyle name="Comma 66 12 3" xfId="2507"/>
    <cellStyle name="Comma 66 12 4" xfId="2508"/>
    <cellStyle name="Comma 66 13" xfId="2509"/>
    <cellStyle name="Comma 66 13 2" xfId="2510"/>
    <cellStyle name="Comma 66 13 3" xfId="2511"/>
    <cellStyle name="Comma 66 13 4" xfId="2512"/>
    <cellStyle name="Comma 66 14" xfId="2513"/>
    <cellStyle name="Comma 66 14 2" xfId="2514"/>
    <cellStyle name="Comma 66 14 3" xfId="2515"/>
    <cellStyle name="Comma 66 14 4" xfId="2516"/>
    <cellStyle name="Comma 66 15" xfId="2517"/>
    <cellStyle name="Comma 66 15 2" xfId="2518"/>
    <cellStyle name="Comma 66 15 3" xfId="2519"/>
    <cellStyle name="Comma 66 15 4" xfId="2520"/>
    <cellStyle name="Comma 66 16" xfId="2521"/>
    <cellStyle name="Comma 66 16 2" xfId="2522"/>
    <cellStyle name="Comma 66 16 3" xfId="2523"/>
    <cellStyle name="Comma 66 16 4" xfId="2524"/>
    <cellStyle name="Comma 66 17" xfId="2525"/>
    <cellStyle name="Comma 66 17 2" xfId="2526"/>
    <cellStyle name="Comma 66 17 3" xfId="2527"/>
    <cellStyle name="Comma 66 17 4" xfId="2528"/>
    <cellStyle name="Comma 66 18" xfId="2529"/>
    <cellStyle name="Comma 66 18 2" xfId="2530"/>
    <cellStyle name="Comma 66 18 3" xfId="2531"/>
    <cellStyle name="Comma 66 18 4" xfId="2532"/>
    <cellStyle name="Comma 66 19" xfId="2533"/>
    <cellStyle name="Comma 66 19 2" xfId="2534"/>
    <cellStyle name="Comma 66 19 3" xfId="2535"/>
    <cellStyle name="Comma 66 19 4" xfId="2536"/>
    <cellStyle name="Comma 66 2" xfId="2537"/>
    <cellStyle name="Comma 66 2 10" xfId="2538"/>
    <cellStyle name="Comma 66 2 10 2" xfId="2539"/>
    <cellStyle name="Comma 66 2 10 3" xfId="2540"/>
    <cellStyle name="Comma 66 2 10 4" xfId="2541"/>
    <cellStyle name="Comma 66 2 11" xfId="2542"/>
    <cellStyle name="Comma 66 2 11 2" xfId="2543"/>
    <cellStyle name="Comma 66 2 11 3" xfId="2544"/>
    <cellStyle name="Comma 66 2 11 4" xfId="2545"/>
    <cellStyle name="Comma 66 2 12" xfId="2546"/>
    <cellStyle name="Comma 66 2 12 2" xfId="2547"/>
    <cellStyle name="Comma 66 2 12 3" xfId="2548"/>
    <cellStyle name="Comma 66 2 12 4" xfId="2549"/>
    <cellStyle name="Comma 66 2 13" xfId="2550"/>
    <cellStyle name="Comma 66 2 13 2" xfId="2551"/>
    <cellStyle name="Comma 66 2 13 3" xfId="2552"/>
    <cellStyle name="Comma 66 2 13 4" xfId="2553"/>
    <cellStyle name="Comma 66 2 14" xfId="2554"/>
    <cellStyle name="Comma 66 2 14 2" xfId="2555"/>
    <cellStyle name="Comma 66 2 14 3" xfId="2556"/>
    <cellStyle name="Comma 66 2 14 4" xfId="2557"/>
    <cellStyle name="Comma 66 2 15" xfId="2558"/>
    <cellStyle name="Comma 66 2 15 2" xfId="2559"/>
    <cellStyle name="Comma 66 2 15 3" xfId="2560"/>
    <cellStyle name="Comma 66 2 15 4" xfId="2561"/>
    <cellStyle name="Comma 66 2 16" xfId="2562"/>
    <cellStyle name="Comma 66 2 16 2" xfId="2563"/>
    <cellStyle name="Comma 66 2 16 3" xfId="2564"/>
    <cellStyle name="Comma 66 2 16 4" xfId="2565"/>
    <cellStyle name="Comma 66 2 17" xfId="2566"/>
    <cellStyle name="Comma 66 2 17 2" xfId="2567"/>
    <cellStyle name="Comma 66 2 17 3" xfId="2568"/>
    <cellStyle name="Comma 66 2 17 4" xfId="2569"/>
    <cellStyle name="Comma 66 2 18" xfId="2570"/>
    <cellStyle name="Comma 66 2 18 2" xfId="2571"/>
    <cellStyle name="Comma 66 2 18 3" xfId="2572"/>
    <cellStyle name="Comma 66 2 18 4" xfId="2573"/>
    <cellStyle name="Comma 66 2 19" xfId="2574"/>
    <cellStyle name="Comma 66 2 19 2" xfId="2575"/>
    <cellStyle name="Comma 66 2 19 3" xfId="2576"/>
    <cellStyle name="Comma 66 2 19 4" xfId="2577"/>
    <cellStyle name="Comma 66 2 2" xfId="2578"/>
    <cellStyle name="Comma 66 2 2 10" xfId="2579"/>
    <cellStyle name="Comma 66 2 2 10 2" xfId="2580"/>
    <cellStyle name="Comma 66 2 2 10 3" xfId="2581"/>
    <cellStyle name="Comma 66 2 2 10 4" xfId="2582"/>
    <cellStyle name="Comma 66 2 2 11" xfId="2583"/>
    <cellStyle name="Comma 66 2 2 11 2" xfId="2584"/>
    <cellStyle name="Comma 66 2 2 11 3" xfId="2585"/>
    <cellStyle name="Comma 66 2 2 11 4" xfId="2586"/>
    <cellStyle name="Comma 66 2 2 12" xfId="2587"/>
    <cellStyle name="Comma 66 2 2 12 2" xfId="2588"/>
    <cellStyle name="Comma 66 2 2 12 3" xfId="2589"/>
    <cellStyle name="Comma 66 2 2 12 4" xfId="2590"/>
    <cellStyle name="Comma 66 2 2 13" xfId="2591"/>
    <cellStyle name="Comma 66 2 2 13 2" xfId="2592"/>
    <cellStyle name="Comma 66 2 2 13 3" xfId="2593"/>
    <cellStyle name="Comma 66 2 2 13 4" xfId="2594"/>
    <cellStyle name="Comma 66 2 2 14" xfId="2595"/>
    <cellStyle name="Comma 66 2 2 14 2" xfId="2596"/>
    <cellStyle name="Comma 66 2 2 14 3" xfId="2597"/>
    <cellStyle name="Comma 66 2 2 14 4" xfId="2598"/>
    <cellStyle name="Comma 66 2 2 15" xfId="2599"/>
    <cellStyle name="Comma 66 2 2 15 2" xfId="2600"/>
    <cellStyle name="Comma 66 2 2 15 3" xfId="2601"/>
    <cellStyle name="Comma 66 2 2 15 4" xfId="2602"/>
    <cellStyle name="Comma 66 2 2 16" xfId="2603"/>
    <cellStyle name="Comma 66 2 2 16 2" xfId="2604"/>
    <cellStyle name="Comma 66 2 2 16 3" xfId="2605"/>
    <cellStyle name="Comma 66 2 2 16 4" xfId="2606"/>
    <cellStyle name="Comma 66 2 2 17" xfId="2607"/>
    <cellStyle name="Comma 66 2 2 17 2" xfId="2608"/>
    <cellStyle name="Comma 66 2 2 17 3" xfId="2609"/>
    <cellStyle name="Comma 66 2 2 17 4" xfId="2610"/>
    <cellStyle name="Comma 66 2 2 18" xfId="2611"/>
    <cellStyle name="Comma 66 2 2 18 2" xfId="2612"/>
    <cellStyle name="Comma 66 2 2 18 3" xfId="2613"/>
    <cellStyle name="Comma 66 2 2 18 4" xfId="2614"/>
    <cellStyle name="Comma 66 2 2 19" xfId="2615"/>
    <cellStyle name="Comma 66 2 2 19 2" xfId="2616"/>
    <cellStyle name="Comma 66 2 2 19 3" xfId="2617"/>
    <cellStyle name="Comma 66 2 2 19 4" xfId="2618"/>
    <cellStyle name="Comma 66 2 2 2" xfId="2619"/>
    <cellStyle name="Comma 66 2 2 2 10" xfId="2620"/>
    <cellStyle name="Comma 66 2 2 2 10 2" xfId="2621"/>
    <cellStyle name="Comma 66 2 2 2 11" xfId="2622"/>
    <cellStyle name="Comma 66 2 2 2 11 2" xfId="2623"/>
    <cellStyle name="Comma 66 2 2 2 12" xfId="2624"/>
    <cellStyle name="Comma 66 2 2 2 12 2" xfId="2625"/>
    <cellStyle name="Comma 66 2 2 2 13" xfId="2626"/>
    <cellStyle name="Comma 66 2 2 2 13 2" xfId="2627"/>
    <cellStyle name="Comma 66 2 2 2 14" xfId="2628"/>
    <cellStyle name="Comma 66 2 2 2 14 2" xfId="2629"/>
    <cellStyle name="Comma 66 2 2 2 15" xfId="2630"/>
    <cellStyle name="Comma 66 2 2 2 15 2" xfId="2631"/>
    <cellStyle name="Comma 66 2 2 2 16" xfId="2632"/>
    <cellStyle name="Comma 66 2 2 2 16 2" xfId="2633"/>
    <cellStyle name="Comma 66 2 2 2 17" xfId="2634"/>
    <cellStyle name="Comma 66 2 2 2 17 2" xfId="2635"/>
    <cellStyle name="Comma 66 2 2 2 18" xfId="2636"/>
    <cellStyle name="Comma 66 2 2 2 18 2" xfId="2637"/>
    <cellStyle name="Comma 66 2 2 2 19" xfId="2638"/>
    <cellStyle name="Comma 66 2 2 2 19 2" xfId="2639"/>
    <cellStyle name="Comma 66 2 2 2 2" xfId="2640"/>
    <cellStyle name="Comma 66 2 2 2 2 10" xfId="2641"/>
    <cellStyle name="Comma 66 2 2 2 2 10 2" xfId="2642"/>
    <cellStyle name="Comma 66 2 2 2 2 11" xfId="2643"/>
    <cellStyle name="Comma 66 2 2 2 2 11 2" xfId="2644"/>
    <cellStyle name="Comma 66 2 2 2 2 12" xfId="2645"/>
    <cellStyle name="Comma 66 2 2 2 2 12 2" xfId="2646"/>
    <cellStyle name="Comma 66 2 2 2 2 13" xfId="2647"/>
    <cellStyle name="Comma 66 2 2 2 2 13 2" xfId="2648"/>
    <cellStyle name="Comma 66 2 2 2 2 14" xfId="2649"/>
    <cellStyle name="Comma 66 2 2 2 2 14 2" xfId="2650"/>
    <cellStyle name="Comma 66 2 2 2 2 15" xfId="2651"/>
    <cellStyle name="Comma 66 2 2 2 2 15 2" xfId="2652"/>
    <cellStyle name="Comma 66 2 2 2 2 16" xfId="2653"/>
    <cellStyle name="Comma 66 2 2 2 2 16 2" xfId="2654"/>
    <cellStyle name="Comma 66 2 2 2 2 17" xfId="2655"/>
    <cellStyle name="Comma 66 2 2 2 2 17 2" xfId="2656"/>
    <cellStyle name="Comma 66 2 2 2 2 18" xfId="2657"/>
    <cellStyle name="Comma 66 2 2 2 2 18 2" xfId="2658"/>
    <cellStyle name="Comma 66 2 2 2 2 19" xfId="2659"/>
    <cellStyle name="Comma 66 2 2 2 2 19 2" xfId="2660"/>
    <cellStyle name="Comma 66 2 2 2 2 2" xfId="2661"/>
    <cellStyle name="Comma 66 2 2 2 2 2 10" xfId="2662"/>
    <cellStyle name="Comma 66 2 2 2 2 2 10 2" xfId="2663"/>
    <cellStyle name="Comma 66 2 2 2 2 2 11" xfId="2664"/>
    <cellStyle name="Comma 66 2 2 2 2 2 11 2" xfId="2665"/>
    <cellStyle name="Comma 66 2 2 2 2 2 12" xfId="2666"/>
    <cellStyle name="Comma 66 2 2 2 2 2 12 2" xfId="2667"/>
    <cellStyle name="Comma 66 2 2 2 2 2 13" xfId="2668"/>
    <cellStyle name="Comma 66 2 2 2 2 2 13 2" xfId="2669"/>
    <cellStyle name="Comma 66 2 2 2 2 2 14" xfId="2670"/>
    <cellStyle name="Comma 66 2 2 2 2 2 14 2" xfId="2671"/>
    <cellStyle name="Comma 66 2 2 2 2 2 15" xfId="2672"/>
    <cellStyle name="Comma 66 2 2 2 2 2 15 2" xfId="2673"/>
    <cellStyle name="Comma 66 2 2 2 2 2 16" xfId="2674"/>
    <cellStyle name="Comma 66 2 2 2 2 2 16 2" xfId="2675"/>
    <cellStyle name="Comma 66 2 2 2 2 2 17" xfId="2676"/>
    <cellStyle name="Comma 66 2 2 2 2 2 17 2" xfId="2677"/>
    <cellStyle name="Comma 66 2 2 2 2 2 18" xfId="2678"/>
    <cellStyle name="Comma 66 2 2 2 2 2 18 2" xfId="2679"/>
    <cellStyle name="Comma 66 2 2 2 2 2 19" xfId="2680"/>
    <cellStyle name="Comma 66 2 2 2 2 2 19 2" xfId="2681"/>
    <cellStyle name="Comma 66 2 2 2 2 2 2" xfId="2682"/>
    <cellStyle name="Comma 66 2 2 2 2 2 2 10" xfId="2683"/>
    <cellStyle name="Comma 66 2 2 2 2 2 2 10 2" xfId="2684"/>
    <cellStyle name="Comma 66 2 2 2 2 2 2 11" xfId="2685"/>
    <cellStyle name="Comma 66 2 2 2 2 2 2 11 2" xfId="2686"/>
    <cellStyle name="Comma 66 2 2 2 2 2 2 12" xfId="2687"/>
    <cellStyle name="Comma 66 2 2 2 2 2 2 12 2" xfId="2688"/>
    <cellStyle name="Comma 66 2 2 2 2 2 2 13" xfId="2689"/>
    <cellStyle name="Comma 66 2 2 2 2 2 2 13 2" xfId="2690"/>
    <cellStyle name="Comma 66 2 2 2 2 2 2 14" xfId="2691"/>
    <cellStyle name="Comma 66 2 2 2 2 2 2 14 2" xfId="2692"/>
    <cellStyle name="Comma 66 2 2 2 2 2 2 15" xfId="2693"/>
    <cellStyle name="Comma 66 2 2 2 2 2 2 15 2" xfId="2694"/>
    <cellStyle name="Comma 66 2 2 2 2 2 2 16" xfId="2695"/>
    <cellStyle name="Comma 66 2 2 2 2 2 2 16 2" xfId="2696"/>
    <cellStyle name="Comma 66 2 2 2 2 2 2 17" xfId="2697"/>
    <cellStyle name="Comma 66 2 2 2 2 2 2 17 2" xfId="2698"/>
    <cellStyle name="Comma 66 2 2 2 2 2 2 18" xfId="2699"/>
    <cellStyle name="Comma 66 2 2 2 2 2 2 18 2" xfId="2700"/>
    <cellStyle name="Comma 66 2 2 2 2 2 2 19" xfId="2701"/>
    <cellStyle name="Comma 66 2 2 2 2 2 2 19 2" xfId="2702"/>
    <cellStyle name="Comma 66 2 2 2 2 2 2 2" xfId="2703"/>
    <cellStyle name="Comma 66 2 2 2 2 2 2 2 10" xfId="2704"/>
    <cellStyle name="Comma 66 2 2 2 2 2 2 2 10 2" xfId="2705"/>
    <cellStyle name="Comma 66 2 2 2 2 2 2 2 11" xfId="2706"/>
    <cellStyle name="Comma 66 2 2 2 2 2 2 2 11 2" xfId="2707"/>
    <cellStyle name="Comma 66 2 2 2 2 2 2 2 12" xfId="2708"/>
    <cellStyle name="Comma 66 2 2 2 2 2 2 2 12 2" xfId="2709"/>
    <cellStyle name="Comma 66 2 2 2 2 2 2 2 13" xfId="2710"/>
    <cellStyle name="Comma 66 2 2 2 2 2 2 2 13 2" xfId="2711"/>
    <cellStyle name="Comma 66 2 2 2 2 2 2 2 14" xfId="2712"/>
    <cellStyle name="Comma 66 2 2 2 2 2 2 2 14 2" xfId="2713"/>
    <cellStyle name="Comma 66 2 2 2 2 2 2 2 15" xfId="2714"/>
    <cellStyle name="Comma 66 2 2 2 2 2 2 2 15 2" xfId="2715"/>
    <cellStyle name="Comma 66 2 2 2 2 2 2 2 16" xfId="2716"/>
    <cellStyle name="Comma 66 2 2 2 2 2 2 2 16 2" xfId="2717"/>
    <cellStyle name="Comma 66 2 2 2 2 2 2 2 17" xfId="2718"/>
    <cellStyle name="Comma 66 2 2 2 2 2 2 2 17 2" xfId="2719"/>
    <cellStyle name="Comma 66 2 2 2 2 2 2 2 18" xfId="2720"/>
    <cellStyle name="Comma 66 2 2 2 2 2 2 2 18 2" xfId="2721"/>
    <cellStyle name="Comma 66 2 2 2 2 2 2 2 19" xfId="2722"/>
    <cellStyle name="Comma 66 2 2 2 2 2 2 2 19 2" xfId="2723"/>
    <cellStyle name="Comma 66 2 2 2 2 2 2 2 2" xfId="2724"/>
    <cellStyle name="Comma 66 2 2 2 2 2 2 2 2 2" xfId="2725"/>
    <cellStyle name="Comma 66 2 2 2 2 2 2 2 20" xfId="2726"/>
    <cellStyle name="Comma 66 2 2 2 2 2 2 2 20 2" xfId="2727"/>
    <cellStyle name="Comma 66 2 2 2 2 2 2 2 21" xfId="2728"/>
    <cellStyle name="Comma 66 2 2 2 2 2 2 2 21 2" xfId="2729"/>
    <cellStyle name="Comma 66 2 2 2 2 2 2 2 22" xfId="2730"/>
    <cellStyle name="Comma 66 2 2 2 2 2 2 2 22 2" xfId="2731"/>
    <cellStyle name="Comma 66 2 2 2 2 2 2 2 23" xfId="2732"/>
    <cellStyle name="Comma 66 2 2 2 2 2 2 2 23 2" xfId="2733"/>
    <cellStyle name="Comma 66 2 2 2 2 2 2 2 24" xfId="2734"/>
    <cellStyle name="Comma 66 2 2 2 2 2 2 2 24 2" xfId="2735"/>
    <cellStyle name="Comma 66 2 2 2 2 2 2 2 25" xfId="2736"/>
    <cellStyle name="Comma 66 2 2 2 2 2 2 2 25 2" xfId="2737"/>
    <cellStyle name="Comma 66 2 2 2 2 2 2 2 26" xfId="2738"/>
    <cellStyle name="Comma 66 2 2 2 2 2 2 2 26 2" xfId="2739"/>
    <cellStyle name="Comma 66 2 2 2 2 2 2 2 27" xfId="2740"/>
    <cellStyle name="Comma 66 2 2 2 2 2 2 2 27 2" xfId="2741"/>
    <cellStyle name="Comma 66 2 2 2 2 2 2 2 28" xfId="2742"/>
    <cellStyle name="Comma 66 2 2 2 2 2 2 2 28 2" xfId="2743"/>
    <cellStyle name="Comma 66 2 2 2 2 2 2 2 29" xfId="2744"/>
    <cellStyle name="Comma 66 2 2 2 2 2 2 2 29 2" xfId="2745"/>
    <cellStyle name="Comma 66 2 2 2 2 2 2 2 3" xfId="2746"/>
    <cellStyle name="Comma 66 2 2 2 2 2 2 2 3 10" xfId="2747"/>
    <cellStyle name="Comma 66 2 2 2 2 2 2 2 3 11" xfId="2748"/>
    <cellStyle name="Comma 66 2 2 2 2 2 2 2 3 12" xfId="2749"/>
    <cellStyle name="Comma 66 2 2 2 2 2 2 2 3 13" xfId="2750"/>
    <cellStyle name="Comma 66 2 2 2 2 2 2 2 3 14" xfId="2751"/>
    <cellStyle name="Comma 66 2 2 2 2 2 2 2 3 15" xfId="2752"/>
    <cellStyle name="Comma 66 2 2 2 2 2 2 2 3 16" xfId="2753"/>
    <cellStyle name="Comma 66 2 2 2 2 2 2 2 3 17" xfId="2754"/>
    <cellStyle name="Comma 66 2 2 2 2 2 2 2 3 18" xfId="2755"/>
    <cellStyle name="Comma 66 2 2 2 2 2 2 2 3 19" xfId="2756"/>
    <cellStyle name="Comma 66 2 2 2 2 2 2 2 3 2" xfId="2757"/>
    <cellStyle name="Comma 66 2 2 2 2 2 2 2 3 2 10" xfId="2758"/>
    <cellStyle name="Comma 66 2 2 2 2 2 2 2 3 2 11" xfId="2759"/>
    <cellStyle name="Comma 66 2 2 2 2 2 2 2 3 2 12" xfId="2760"/>
    <cellStyle name="Comma 66 2 2 2 2 2 2 2 3 2 13" xfId="2761"/>
    <cellStyle name="Comma 66 2 2 2 2 2 2 2 3 2 14" xfId="2762"/>
    <cellStyle name="Comma 66 2 2 2 2 2 2 2 3 2 15" xfId="2763"/>
    <cellStyle name="Comma 66 2 2 2 2 2 2 2 3 2 16" xfId="2764"/>
    <cellStyle name="Comma 66 2 2 2 2 2 2 2 3 2 17" xfId="2765"/>
    <cellStyle name="Comma 66 2 2 2 2 2 2 2 3 2 18" xfId="2766"/>
    <cellStyle name="Comma 66 2 2 2 2 2 2 2 3 2 19" xfId="2767"/>
    <cellStyle name="Comma 66 2 2 2 2 2 2 2 3 2 2" xfId="2768"/>
    <cellStyle name="Comma 66 2 2 2 2 2 2 2 3 2 20" xfId="2769"/>
    <cellStyle name="Comma 66 2 2 2 2 2 2 2 3 2 3" xfId="2770"/>
    <cellStyle name="Comma 66 2 2 2 2 2 2 2 3 2 4" xfId="2771"/>
    <cellStyle name="Comma 66 2 2 2 2 2 2 2 3 2 5" xfId="2772"/>
    <cellStyle name="Comma 66 2 2 2 2 2 2 2 3 2 6" xfId="2773"/>
    <cellStyle name="Comma 66 2 2 2 2 2 2 2 3 2 7" xfId="2774"/>
    <cellStyle name="Comma 66 2 2 2 2 2 2 2 3 2 8" xfId="2775"/>
    <cellStyle name="Comma 66 2 2 2 2 2 2 2 3 2 9" xfId="2776"/>
    <cellStyle name="Comma 66 2 2 2 2 2 2 2 3 20" xfId="2777"/>
    <cellStyle name="Comma 66 2 2 2 2 2 2 2 3 21" xfId="2778"/>
    <cellStyle name="Comma 66 2 2 2 2 2 2 2 3 3" xfId="2779"/>
    <cellStyle name="Comma 66 2 2 2 2 2 2 2 3 4" xfId="2780"/>
    <cellStyle name="Comma 66 2 2 2 2 2 2 2 3 5" xfId="2781"/>
    <cellStyle name="Comma 66 2 2 2 2 2 2 2 3 6" xfId="2782"/>
    <cellStyle name="Comma 66 2 2 2 2 2 2 2 3 7" xfId="2783"/>
    <cellStyle name="Comma 66 2 2 2 2 2 2 2 3 8" xfId="2784"/>
    <cellStyle name="Comma 66 2 2 2 2 2 2 2 3 9" xfId="2785"/>
    <cellStyle name="Comma 66 2 2 2 2 2 2 2 30" xfId="2786"/>
    <cellStyle name="Comma 66 2 2 2 2 2 2 2 30 2" xfId="2787"/>
    <cellStyle name="Comma 66 2 2 2 2 2 2 2 31" xfId="2788"/>
    <cellStyle name="Comma 66 2 2 2 2 2 2 2 31 2" xfId="2789"/>
    <cellStyle name="Comma 66 2 2 2 2 2 2 2 32" xfId="2790"/>
    <cellStyle name="Comma 66 2 2 2 2 2 2 2 32 2" xfId="2791"/>
    <cellStyle name="Comma 66 2 2 2 2 2 2 2 33" xfId="2792"/>
    <cellStyle name="Comma 66 2 2 2 2 2 2 2 33 2" xfId="2793"/>
    <cellStyle name="Comma 66 2 2 2 2 2 2 2 34" xfId="2794"/>
    <cellStyle name="Comma 66 2 2 2 2 2 2 2 34 2" xfId="2795"/>
    <cellStyle name="Comma 66 2 2 2 2 2 2 2 35" xfId="2796"/>
    <cellStyle name="Comma 66 2 2 2 2 2 2 2 35 2" xfId="2797"/>
    <cellStyle name="Comma 66 2 2 2 2 2 2 2 36" xfId="2798"/>
    <cellStyle name="Comma 66 2 2 2 2 2 2 2 36 2" xfId="2799"/>
    <cellStyle name="Comma 66 2 2 2 2 2 2 2 37" xfId="2800"/>
    <cellStyle name="Comma 66 2 2 2 2 2 2 2 37 2" xfId="2801"/>
    <cellStyle name="Comma 66 2 2 2 2 2 2 2 38" xfId="2802"/>
    <cellStyle name="Comma 66 2 2 2 2 2 2 2 38 2" xfId="2803"/>
    <cellStyle name="Comma 66 2 2 2 2 2 2 2 39" xfId="2804"/>
    <cellStyle name="Comma 66 2 2 2 2 2 2 2 39 2" xfId="2805"/>
    <cellStyle name="Comma 66 2 2 2 2 2 2 2 4" xfId="2806"/>
    <cellStyle name="Comma 66 2 2 2 2 2 2 2 4 2" xfId="2807"/>
    <cellStyle name="Comma 66 2 2 2 2 2 2 2 40" xfId="2808"/>
    <cellStyle name="Comma 66 2 2 2 2 2 2 2 40 2" xfId="2809"/>
    <cellStyle name="Comma 66 2 2 2 2 2 2 2 41" xfId="2810"/>
    <cellStyle name="Comma 66 2 2 2 2 2 2 2 41 2" xfId="2811"/>
    <cellStyle name="Comma 66 2 2 2 2 2 2 2 42" xfId="2812"/>
    <cellStyle name="Comma 66 2 2 2 2 2 2 2 42 2" xfId="2813"/>
    <cellStyle name="Comma 66 2 2 2 2 2 2 2 43" xfId="2814"/>
    <cellStyle name="Comma 66 2 2 2 2 2 2 2 43 2" xfId="2815"/>
    <cellStyle name="Comma 66 2 2 2 2 2 2 2 44" xfId="2816"/>
    <cellStyle name="Comma 66 2 2 2 2 2 2 2 45" xfId="2817"/>
    <cellStyle name="Comma 66 2 2 2 2 2 2 2 46" xfId="2818"/>
    <cellStyle name="Comma 66 2 2 2 2 2 2 2 47" xfId="2819"/>
    <cellStyle name="Comma 66 2 2 2 2 2 2 2 48" xfId="2820"/>
    <cellStyle name="Comma 66 2 2 2 2 2 2 2 49" xfId="2821"/>
    <cellStyle name="Comma 66 2 2 2 2 2 2 2 5" xfId="2822"/>
    <cellStyle name="Comma 66 2 2 2 2 2 2 2 5 2" xfId="2823"/>
    <cellStyle name="Comma 66 2 2 2 2 2 2 2 50" xfId="2824"/>
    <cellStyle name="Comma 66 2 2 2 2 2 2 2 51" xfId="2825"/>
    <cellStyle name="Comma 66 2 2 2 2 2 2 2 52" xfId="2826"/>
    <cellStyle name="Comma 66 2 2 2 2 2 2 2 53" xfId="2827"/>
    <cellStyle name="Comma 66 2 2 2 2 2 2 2 54" xfId="2828"/>
    <cellStyle name="Comma 66 2 2 2 2 2 2 2 55" xfId="2829"/>
    <cellStyle name="Comma 66 2 2 2 2 2 2 2 56" xfId="2830"/>
    <cellStyle name="Comma 66 2 2 2 2 2 2 2 57" xfId="2831"/>
    <cellStyle name="Comma 66 2 2 2 2 2 2 2 58" xfId="2832"/>
    <cellStyle name="Comma 66 2 2 2 2 2 2 2 59" xfId="2833"/>
    <cellStyle name="Comma 66 2 2 2 2 2 2 2 6" xfId="2834"/>
    <cellStyle name="Comma 66 2 2 2 2 2 2 2 6 2" xfId="2835"/>
    <cellStyle name="Comma 66 2 2 2 2 2 2 2 60" xfId="2836"/>
    <cellStyle name="Comma 66 2 2 2 2 2 2 2 61" xfId="2837"/>
    <cellStyle name="Comma 66 2 2 2 2 2 2 2 62" xfId="2838"/>
    <cellStyle name="Comma 66 2 2 2 2 2 2 2 63" xfId="2839"/>
    <cellStyle name="Comma 66 2 2 2 2 2 2 2 7" xfId="2840"/>
    <cellStyle name="Comma 66 2 2 2 2 2 2 2 7 2" xfId="2841"/>
    <cellStyle name="Comma 66 2 2 2 2 2 2 2 8" xfId="2842"/>
    <cellStyle name="Comma 66 2 2 2 2 2 2 2 8 2" xfId="2843"/>
    <cellStyle name="Comma 66 2 2 2 2 2 2 2 9" xfId="2844"/>
    <cellStyle name="Comma 66 2 2 2 2 2 2 2 9 2" xfId="2845"/>
    <cellStyle name="Comma 66 2 2 2 2 2 2 20" xfId="2846"/>
    <cellStyle name="Comma 66 2 2 2 2 2 2 20 2" xfId="2847"/>
    <cellStyle name="Comma 66 2 2 2 2 2 2 21" xfId="2848"/>
    <cellStyle name="Comma 66 2 2 2 2 2 2 21 2" xfId="2849"/>
    <cellStyle name="Comma 66 2 2 2 2 2 2 22" xfId="2850"/>
    <cellStyle name="Comma 66 2 2 2 2 2 2 22 2" xfId="2851"/>
    <cellStyle name="Comma 66 2 2 2 2 2 2 23" xfId="2852"/>
    <cellStyle name="Comma 66 2 2 2 2 2 2 23 2" xfId="2853"/>
    <cellStyle name="Comma 66 2 2 2 2 2 2 24" xfId="2854"/>
    <cellStyle name="Comma 66 2 2 2 2 2 2 24 2" xfId="2855"/>
    <cellStyle name="Comma 66 2 2 2 2 2 2 25" xfId="2856"/>
    <cellStyle name="Comma 66 2 2 2 2 2 2 25 2" xfId="2857"/>
    <cellStyle name="Comma 66 2 2 2 2 2 2 26" xfId="2858"/>
    <cellStyle name="Comma 66 2 2 2 2 2 2 26 2" xfId="2859"/>
    <cellStyle name="Comma 66 2 2 2 2 2 2 27" xfId="2860"/>
    <cellStyle name="Comma 66 2 2 2 2 2 2 27 2" xfId="2861"/>
    <cellStyle name="Comma 66 2 2 2 2 2 2 28" xfId="2862"/>
    <cellStyle name="Comma 66 2 2 2 2 2 2 28 2" xfId="2863"/>
    <cellStyle name="Comma 66 2 2 2 2 2 2 29" xfId="2864"/>
    <cellStyle name="Comma 66 2 2 2 2 2 2 29 2" xfId="2865"/>
    <cellStyle name="Comma 66 2 2 2 2 2 2 3" xfId="2866"/>
    <cellStyle name="Comma 66 2 2 2 2 2 2 3 2" xfId="2867"/>
    <cellStyle name="Comma 66 2 2 2 2 2 2 30" xfId="2868"/>
    <cellStyle name="Comma 66 2 2 2 2 2 2 30 2" xfId="2869"/>
    <cellStyle name="Comma 66 2 2 2 2 2 2 31" xfId="2870"/>
    <cellStyle name="Comma 66 2 2 2 2 2 2 31 2" xfId="2871"/>
    <cellStyle name="Comma 66 2 2 2 2 2 2 32" xfId="2872"/>
    <cellStyle name="Comma 66 2 2 2 2 2 2 32 2" xfId="2873"/>
    <cellStyle name="Comma 66 2 2 2 2 2 2 33" xfId="2874"/>
    <cellStyle name="Comma 66 2 2 2 2 2 2 33 2" xfId="2875"/>
    <cellStyle name="Comma 66 2 2 2 2 2 2 34" xfId="2876"/>
    <cellStyle name="Comma 66 2 2 2 2 2 2 34 2" xfId="2877"/>
    <cellStyle name="Comma 66 2 2 2 2 2 2 35" xfId="2878"/>
    <cellStyle name="Comma 66 2 2 2 2 2 2 35 2" xfId="2879"/>
    <cellStyle name="Comma 66 2 2 2 2 2 2 36" xfId="2880"/>
    <cellStyle name="Comma 66 2 2 2 2 2 2 36 2" xfId="2881"/>
    <cellStyle name="Comma 66 2 2 2 2 2 2 37" xfId="2882"/>
    <cellStyle name="Comma 66 2 2 2 2 2 2 37 2" xfId="2883"/>
    <cellStyle name="Comma 66 2 2 2 2 2 2 38" xfId="2884"/>
    <cellStyle name="Comma 66 2 2 2 2 2 2 38 2" xfId="2885"/>
    <cellStyle name="Comma 66 2 2 2 2 2 2 39" xfId="2886"/>
    <cellStyle name="Comma 66 2 2 2 2 2 2 39 2" xfId="2887"/>
    <cellStyle name="Comma 66 2 2 2 2 2 2 4" xfId="2888"/>
    <cellStyle name="Comma 66 2 2 2 2 2 2 4 10" xfId="2889"/>
    <cellStyle name="Comma 66 2 2 2 2 2 2 4 11" xfId="2890"/>
    <cellStyle name="Comma 66 2 2 2 2 2 2 4 12" xfId="2891"/>
    <cellStyle name="Comma 66 2 2 2 2 2 2 4 13" xfId="2892"/>
    <cellStyle name="Comma 66 2 2 2 2 2 2 4 14" xfId="2893"/>
    <cellStyle name="Comma 66 2 2 2 2 2 2 4 15" xfId="2894"/>
    <cellStyle name="Comma 66 2 2 2 2 2 2 4 16" xfId="2895"/>
    <cellStyle name="Comma 66 2 2 2 2 2 2 4 17" xfId="2896"/>
    <cellStyle name="Comma 66 2 2 2 2 2 2 4 18" xfId="2897"/>
    <cellStyle name="Comma 66 2 2 2 2 2 2 4 19" xfId="2898"/>
    <cellStyle name="Comma 66 2 2 2 2 2 2 4 2" xfId="2899"/>
    <cellStyle name="Comma 66 2 2 2 2 2 2 4 2 10" xfId="2900"/>
    <cellStyle name="Comma 66 2 2 2 2 2 2 4 2 11" xfId="2901"/>
    <cellStyle name="Comma 66 2 2 2 2 2 2 4 2 12" xfId="2902"/>
    <cellStyle name="Comma 66 2 2 2 2 2 2 4 2 13" xfId="2903"/>
    <cellStyle name="Comma 66 2 2 2 2 2 2 4 2 14" xfId="2904"/>
    <cellStyle name="Comma 66 2 2 2 2 2 2 4 2 15" xfId="2905"/>
    <cellStyle name="Comma 66 2 2 2 2 2 2 4 2 16" xfId="2906"/>
    <cellStyle name="Comma 66 2 2 2 2 2 2 4 2 17" xfId="2907"/>
    <cellStyle name="Comma 66 2 2 2 2 2 2 4 2 18" xfId="2908"/>
    <cellStyle name="Comma 66 2 2 2 2 2 2 4 2 19" xfId="2909"/>
    <cellStyle name="Comma 66 2 2 2 2 2 2 4 2 2" xfId="2910"/>
    <cellStyle name="Comma 66 2 2 2 2 2 2 4 2 20" xfId="2911"/>
    <cellStyle name="Comma 66 2 2 2 2 2 2 4 2 3" xfId="2912"/>
    <cellStyle name="Comma 66 2 2 2 2 2 2 4 2 4" xfId="2913"/>
    <cellStyle name="Comma 66 2 2 2 2 2 2 4 2 5" xfId="2914"/>
    <cellStyle name="Comma 66 2 2 2 2 2 2 4 2 6" xfId="2915"/>
    <cellStyle name="Comma 66 2 2 2 2 2 2 4 2 7" xfId="2916"/>
    <cellStyle name="Comma 66 2 2 2 2 2 2 4 2 8" xfId="2917"/>
    <cellStyle name="Comma 66 2 2 2 2 2 2 4 2 9" xfId="2918"/>
    <cellStyle name="Comma 66 2 2 2 2 2 2 4 20" xfId="2919"/>
    <cellStyle name="Comma 66 2 2 2 2 2 2 4 21" xfId="2920"/>
    <cellStyle name="Comma 66 2 2 2 2 2 2 4 3" xfId="2921"/>
    <cellStyle name="Comma 66 2 2 2 2 2 2 4 4" xfId="2922"/>
    <cellStyle name="Comma 66 2 2 2 2 2 2 4 5" xfId="2923"/>
    <cellStyle name="Comma 66 2 2 2 2 2 2 4 6" xfId="2924"/>
    <cellStyle name="Comma 66 2 2 2 2 2 2 4 7" xfId="2925"/>
    <cellStyle name="Comma 66 2 2 2 2 2 2 4 8" xfId="2926"/>
    <cellStyle name="Comma 66 2 2 2 2 2 2 4 9" xfId="2927"/>
    <cellStyle name="Comma 66 2 2 2 2 2 2 40" xfId="2928"/>
    <cellStyle name="Comma 66 2 2 2 2 2 2 40 2" xfId="2929"/>
    <cellStyle name="Comma 66 2 2 2 2 2 2 41" xfId="2930"/>
    <cellStyle name="Comma 66 2 2 2 2 2 2 41 2" xfId="2931"/>
    <cellStyle name="Comma 66 2 2 2 2 2 2 42" xfId="2932"/>
    <cellStyle name="Comma 66 2 2 2 2 2 2 42 2" xfId="2933"/>
    <cellStyle name="Comma 66 2 2 2 2 2 2 43" xfId="2934"/>
    <cellStyle name="Comma 66 2 2 2 2 2 2 43 2" xfId="2935"/>
    <cellStyle name="Comma 66 2 2 2 2 2 2 44" xfId="2936"/>
    <cellStyle name="Comma 66 2 2 2 2 2 2 45" xfId="2937"/>
    <cellStyle name="Comma 66 2 2 2 2 2 2 46" xfId="2938"/>
    <cellStyle name="Comma 66 2 2 2 2 2 2 47" xfId="2939"/>
    <cellStyle name="Comma 66 2 2 2 2 2 2 48" xfId="2940"/>
    <cellStyle name="Comma 66 2 2 2 2 2 2 49" xfId="2941"/>
    <cellStyle name="Comma 66 2 2 2 2 2 2 5" xfId="2942"/>
    <cellStyle name="Comma 66 2 2 2 2 2 2 5 2" xfId="2943"/>
    <cellStyle name="Comma 66 2 2 2 2 2 2 50" xfId="2944"/>
    <cellStyle name="Comma 66 2 2 2 2 2 2 51" xfId="2945"/>
    <cellStyle name="Comma 66 2 2 2 2 2 2 52" xfId="2946"/>
    <cellStyle name="Comma 66 2 2 2 2 2 2 53" xfId="2947"/>
    <cellStyle name="Comma 66 2 2 2 2 2 2 54" xfId="2948"/>
    <cellStyle name="Comma 66 2 2 2 2 2 2 55" xfId="2949"/>
    <cellStyle name="Comma 66 2 2 2 2 2 2 56" xfId="2950"/>
    <cellStyle name="Comma 66 2 2 2 2 2 2 57" xfId="2951"/>
    <cellStyle name="Comma 66 2 2 2 2 2 2 58" xfId="2952"/>
    <cellStyle name="Comma 66 2 2 2 2 2 2 59" xfId="2953"/>
    <cellStyle name="Comma 66 2 2 2 2 2 2 6" xfId="2954"/>
    <cellStyle name="Comma 66 2 2 2 2 2 2 6 2" xfId="2955"/>
    <cellStyle name="Comma 66 2 2 2 2 2 2 60" xfId="2956"/>
    <cellStyle name="Comma 66 2 2 2 2 2 2 61" xfId="2957"/>
    <cellStyle name="Comma 66 2 2 2 2 2 2 62" xfId="2958"/>
    <cellStyle name="Comma 66 2 2 2 2 2 2 63" xfId="2959"/>
    <cellStyle name="Comma 66 2 2 2 2 2 2 7" xfId="2960"/>
    <cellStyle name="Comma 66 2 2 2 2 2 2 7 2" xfId="2961"/>
    <cellStyle name="Comma 66 2 2 2 2 2 2 8" xfId="2962"/>
    <cellStyle name="Comma 66 2 2 2 2 2 2 8 2" xfId="2963"/>
    <cellStyle name="Comma 66 2 2 2 2 2 2 9" xfId="2964"/>
    <cellStyle name="Comma 66 2 2 2 2 2 2 9 2" xfId="2965"/>
    <cellStyle name="Comma 66 2 2 2 2 2 20" xfId="2966"/>
    <cellStyle name="Comma 66 2 2 2 2 2 20 2" xfId="2967"/>
    <cellStyle name="Comma 66 2 2 2 2 2 21" xfId="2968"/>
    <cellStyle name="Comma 66 2 2 2 2 2 21 2" xfId="2969"/>
    <cellStyle name="Comma 66 2 2 2 2 2 22" xfId="2970"/>
    <cellStyle name="Comma 66 2 2 2 2 2 22 2" xfId="2971"/>
    <cellStyle name="Comma 66 2 2 2 2 2 23" xfId="2972"/>
    <cellStyle name="Comma 66 2 2 2 2 2 23 2" xfId="2973"/>
    <cellStyle name="Comma 66 2 2 2 2 2 24" xfId="2974"/>
    <cellStyle name="Comma 66 2 2 2 2 2 24 2" xfId="2975"/>
    <cellStyle name="Comma 66 2 2 2 2 2 25" xfId="2976"/>
    <cellStyle name="Comma 66 2 2 2 2 2 25 2" xfId="2977"/>
    <cellStyle name="Comma 66 2 2 2 2 2 26" xfId="2978"/>
    <cellStyle name="Comma 66 2 2 2 2 2 26 2" xfId="2979"/>
    <cellStyle name="Comma 66 2 2 2 2 2 27" xfId="2980"/>
    <cellStyle name="Comma 66 2 2 2 2 2 27 2" xfId="2981"/>
    <cellStyle name="Comma 66 2 2 2 2 2 28" xfId="2982"/>
    <cellStyle name="Comma 66 2 2 2 2 2 28 2" xfId="2983"/>
    <cellStyle name="Comma 66 2 2 2 2 2 29" xfId="2984"/>
    <cellStyle name="Comma 66 2 2 2 2 2 29 2" xfId="2985"/>
    <cellStyle name="Comma 66 2 2 2 2 2 3" xfId="2986"/>
    <cellStyle name="Comma 66 2 2 2 2 2 3 2" xfId="2987"/>
    <cellStyle name="Comma 66 2 2 2 2 2 30" xfId="2988"/>
    <cellStyle name="Comma 66 2 2 2 2 2 30 2" xfId="2989"/>
    <cellStyle name="Comma 66 2 2 2 2 2 31" xfId="2990"/>
    <cellStyle name="Comma 66 2 2 2 2 2 31 2" xfId="2991"/>
    <cellStyle name="Comma 66 2 2 2 2 2 32" xfId="2992"/>
    <cellStyle name="Comma 66 2 2 2 2 2 32 2" xfId="2993"/>
    <cellStyle name="Comma 66 2 2 2 2 2 33" xfId="2994"/>
    <cellStyle name="Comma 66 2 2 2 2 2 33 2" xfId="2995"/>
    <cellStyle name="Comma 66 2 2 2 2 2 34" xfId="2996"/>
    <cellStyle name="Comma 66 2 2 2 2 2 34 2" xfId="2997"/>
    <cellStyle name="Comma 66 2 2 2 2 2 35" xfId="2998"/>
    <cellStyle name="Comma 66 2 2 2 2 2 35 2" xfId="2999"/>
    <cellStyle name="Comma 66 2 2 2 2 2 36" xfId="3000"/>
    <cellStyle name="Comma 66 2 2 2 2 2 36 2" xfId="3001"/>
    <cellStyle name="Comma 66 2 2 2 2 2 37" xfId="3002"/>
    <cellStyle name="Comma 66 2 2 2 2 2 37 2" xfId="3003"/>
    <cellStyle name="Comma 66 2 2 2 2 2 38" xfId="3004"/>
    <cellStyle name="Comma 66 2 2 2 2 2 38 2" xfId="3005"/>
    <cellStyle name="Comma 66 2 2 2 2 2 39" xfId="3006"/>
    <cellStyle name="Comma 66 2 2 2 2 2 39 2" xfId="3007"/>
    <cellStyle name="Comma 66 2 2 2 2 2 4" xfId="3008"/>
    <cellStyle name="Comma 66 2 2 2 2 2 4 10" xfId="3009"/>
    <cellStyle name="Comma 66 2 2 2 2 2 4 11" xfId="3010"/>
    <cellStyle name="Comma 66 2 2 2 2 2 4 12" xfId="3011"/>
    <cellStyle name="Comma 66 2 2 2 2 2 4 13" xfId="3012"/>
    <cellStyle name="Comma 66 2 2 2 2 2 4 14" xfId="3013"/>
    <cellStyle name="Comma 66 2 2 2 2 2 4 15" xfId="3014"/>
    <cellStyle name="Comma 66 2 2 2 2 2 4 16" xfId="3015"/>
    <cellStyle name="Comma 66 2 2 2 2 2 4 17" xfId="3016"/>
    <cellStyle name="Comma 66 2 2 2 2 2 4 18" xfId="3017"/>
    <cellStyle name="Comma 66 2 2 2 2 2 4 19" xfId="3018"/>
    <cellStyle name="Comma 66 2 2 2 2 2 4 2" xfId="3019"/>
    <cellStyle name="Comma 66 2 2 2 2 2 4 2 10" xfId="3020"/>
    <cellStyle name="Comma 66 2 2 2 2 2 4 2 11" xfId="3021"/>
    <cellStyle name="Comma 66 2 2 2 2 2 4 2 12" xfId="3022"/>
    <cellStyle name="Comma 66 2 2 2 2 2 4 2 13" xfId="3023"/>
    <cellStyle name="Comma 66 2 2 2 2 2 4 2 14" xfId="3024"/>
    <cellStyle name="Comma 66 2 2 2 2 2 4 2 15" xfId="3025"/>
    <cellStyle name="Comma 66 2 2 2 2 2 4 2 16" xfId="3026"/>
    <cellStyle name="Comma 66 2 2 2 2 2 4 2 17" xfId="3027"/>
    <cellStyle name="Comma 66 2 2 2 2 2 4 2 18" xfId="3028"/>
    <cellStyle name="Comma 66 2 2 2 2 2 4 2 19" xfId="3029"/>
    <cellStyle name="Comma 66 2 2 2 2 2 4 2 2" xfId="3030"/>
    <cellStyle name="Comma 66 2 2 2 2 2 4 2 20" xfId="3031"/>
    <cellStyle name="Comma 66 2 2 2 2 2 4 2 3" xfId="3032"/>
    <cellStyle name="Comma 66 2 2 2 2 2 4 2 4" xfId="3033"/>
    <cellStyle name="Comma 66 2 2 2 2 2 4 2 5" xfId="3034"/>
    <cellStyle name="Comma 66 2 2 2 2 2 4 2 6" xfId="3035"/>
    <cellStyle name="Comma 66 2 2 2 2 2 4 2 7" xfId="3036"/>
    <cellStyle name="Comma 66 2 2 2 2 2 4 2 8" xfId="3037"/>
    <cellStyle name="Comma 66 2 2 2 2 2 4 2 9" xfId="3038"/>
    <cellStyle name="Comma 66 2 2 2 2 2 4 20" xfId="3039"/>
    <cellStyle name="Comma 66 2 2 2 2 2 4 21" xfId="3040"/>
    <cellStyle name="Comma 66 2 2 2 2 2 4 3" xfId="3041"/>
    <cellStyle name="Comma 66 2 2 2 2 2 4 4" xfId="3042"/>
    <cellStyle name="Comma 66 2 2 2 2 2 4 5" xfId="3043"/>
    <cellStyle name="Comma 66 2 2 2 2 2 4 6" xfId="3044"/>
    <cellStyle name="Comma 66 2 2 2 2 2 4 7" xfId="3045"/>
    <cellStyle name="Comma 66 2 2 2 2 2 4 8" xfId="3046"/>
    <cellStyle name="Comma 66 2 2 2 2 2 4 9" xfId="3047"/>
    <cellStyle name="Comma 66 2 2 2 2 2 40" xfId="3048"/>
    <cellStyle name="Comma 66 2 2 2 2 2 40 2" xfId="3049"/>
    <cellStyle name="Comma 66 2 2 2 2 2 41" xfId="3050"/>
    <cellStyle name="Comma 66 2 2 2 2 2 41 2" xfId="3051"/>
    <cellStyle name="Comma 66 2 2 2 2 2 42" xfId="3052"/>
    <cellStyle name="Comma 66 2 2 2 2 2 42 2" xfId="3053"/>
    <cellStyle name="Comma 66 2 2 2 2 2 43" xfId="3054"/>
    <cellStyle name="Comma 66 2 2 2 2 2 43 2" xfId="3055"/>
    <cellStyle name="Comma 66 2 2 2 2 2 44" xfId="3056"/>
    <cellStyle name="Comma 66 2 2 2 2 2 45" xfId="3057"/>
    <cellStyle name="Comma 66 2 2 2 2 2 46" xfId="3058"/>
    <cellStyle name="Comma 66 2 2 2 2 2 47" xfId="3059"/>
    <cellStyle name="Comma 66 2 2 2 2 2 48" xfId="3060"/>
    <cellStyle name="Comma 66 2 2 2 2 2 49" xfId="3061"/>
    <cellStyle name="Comma 66 2 2 2 2 2 5" xfId="3062"/>
    <cellStyle name="Comma 66 2 2 2 2 2 5 2" xfId="3063"/>
    <cellStyle name="Comma 66 2 2 2 2 2 50" xfId="3064"/>
    <cellStyle name="Comma 66 2 2 2 2 2 51" xfId="3065"/>
    <cellStyle name="Comma 66 2 2 2 2 2 52" xfId="3066"/>
    <cellStyle name="Comma 66 2 2 2 2 2 53" xfId="3067"/>
    <cellStyle name="Comma 66 2 2 2 2 2 54" xfId="3068"/>
    <cellStyle name="Comma 66 2 2 2 2 2 55" xfId="3069"/>
    <cellStyle name="Comma 66 2 2 2 2 2 56" xfId="3070"/>
    <cellStyle name="Comma 66 2 2 2 2 2 57" xfId="3071"/>
    <cellStyle name="Comma 66 2 2 2 2 2 58" xfId="3072"/>
    <cellStyle name="Comma 66 2 2 2 2 2 59" xfId="3073"/>
    <cellStyle name="Comma 66 2 2 2 2 2 6" xfId="3074"/>
    <cellStyle name="Comma 66 2 2 2 2 2 6 2" xfId="3075"/>
    <cellStyle name="Comma 66 2 2 2 2 2 60" xfId="3076"/>
    <cellStyle name="Comma 66 2 2 2 2 2 61" xfId="3077"/>
    <cellStyle name="Comma 66 2 2 2 2 2 62" xfId="3078"/>
    <cellStyle name="Comma 66 2 2 2 2 2 63" xfId="3079"/>
    <cellStyle name="Comma 66 2 2 2 2 2 7" xfId="3080"/>
    <cellStyle name="Comma 66 2 2 2 2 2 7 2" xfId="3081"/>
    <cellStyle name="Comma 66 2 2 2 2 2 8" xfId="3082"/>
    <cellStyle name="Comma 66 2 2 2 2 2 8 2" xfId="3083"/>
    <cellStyle name="Comma 66 2 2 2 2 2 9" xfId="3084"/>
    <cellStyle name="Comma 66 2 2 2 2 2 9 2" xfId="3085"/>
    <cellStyle name="Comma 66 2 2 2 2 20" xfId="3086"/>
    <cellStyle name="Comma 66 2 2 2 2 20 2" xfId="3087"/>
    <cellStyle name="Comma 66 2 2 2 2 21" xfId="3088"/>
    <cellStyle name="Comma 66 2 2 2 2 21 2" xfId="3089"/>
    <cellStyle name="Comma 66 2 2 2 2 22" xfId="3090"/>
    <cellStyle name="Comma 66 2 2 2 2 22 2" xfId="3091"/>
    <cellStyle name="Comma 66 2 2 2 2 23" xfId="3092"/>
    <cellStyle name="Comma 66 2 2 2 2 23 2" xfId="3093"/>
    <cellStyle name="Comma 66 2 2 2 2 24" xfId="3094"/>
    <cellStyle name="Comma 66 2 2 2 2 24 2" xfId="3095"/>
    <cellStyle name="Comma 66 2 2 2 2 25" xfId="3096"/>
    <cellStyle name="Comma 66 2 2 2 2 25 2" xfId="3097"/>
    <cellStyle name="Comma 66 2 2 2 2 26" xfId="3098"/>
    <cellStyle name="Comma 66 2 2 2 2 26 2" xfId="3099"/>
    <cellStyle name="Comma 66 2 2 2 2 27" xfId="3100"/>
    <cellStyle name="Comma 66 2 2 2 2 27 2" xfId="3101"/>
    <cellStyle name="Comma 66 2 2 2 2 28" xfId="3102"/>
    <cellStyle name="Comma 66 2 2 2 2 28 2" xfId="3103"/>
    <cellStyle name="Comma 66 2 2 2 2 29" xfId="3104"/>
    <cellStyle name="Comma 66 2 2 2 2 29 2" xfId="3105"/>
    <cellStyle name="Comma 66 2 2 2 2 3" xfId="3106"/>
    <cellStyle name="Comma 66 2 2 2 2 3 2" xfId="3107"/>
    <cellStyle name="Comma 66 2 2 2 2 3 3" xfId="3108"/>
    <cellStyle name="Comma 66 2 2 2 2 3 4" xfId="3109"/>
    <cellStyle name="Comma 66 2 2 2 2 30" xfId="3110"/>
    <cellStyle name="Comma 66 2 2 2 2 30 2" xfId="3111"/>
    <cellStyle name="Comma 66 2 2 2 2 31" xfId="3112"/>
    <cellStyle name="Comma 66 2 2 2 2 31 2" xfId="3113"/>
    <cellStyle name="Comma 66 2 2 2 2 32" xfId="3114"/>
    <cellStyle name="Comma 66 2 2 2 2 32 2" xfId="3115"/>
    <cellStyle name="Comma 66 2 2 2 2 33" xfId="3116"/>
    <cellStyle name="Comma 66 2 2 2 2 33 2" xfId="3117"/>
    <cellStyle name="Comma 66 2 2 2 2 34" xfId="3118"/>
    <cellStyle name="Comma 66 2 2 2 2 34 2" xfId="3119"/>
    <cellStyle name="Comma 66 2 2 2 2 35" xfId="3120"/>
    <cellStyle name="Comma 66 2 2 2 2 35 2" xfId="3121"/>
    <cellStyle name="Comma 66 2 2 2 2 36" xfId="3122"/>
    <cellStyle name="Comma 66 2 2 2 2 36 2" xfId="3123"/>
    <cellStyle name="Comma 66 2 2 2 2 37" xfId="3124"/>
    <cellStyle name="Comma 66 2 2 2 2 37 2" xfId="3125"/>
    <cellStyle name="Comma 66 2 2 2 2 38" xfId="3126"/>
    <cellStyle name="Comma 66 2 2 2 2 38 2" xfId="3127"/>
    <cellStyle name="Comma 66 2 2 2 2 39" xfId="3128"/>
    <cellStyle name="Comma 66 2 2 2 2 39 2" xfId="3129"/>
    <cellStyle name="Comma 66 2 2 2 2 4" xfId="3130"/>
    <cellStyle name="Comma 66 2 2 2 2 4 2" xfId="3131"/>
    <cellStyle name="Comma 66 2 2 2 2 40" xfId="3132"/>
    <cellStyle name="Comma 66 2 2 2 2 40 2" xfId="3133"/>
    <cellStyle name="Comma 66 2 2 2 2 41" xfId="3134"/>
    <cellStyle name="Comma 66 2 2 2 2 41 2" xfId="3135"/>
    <cellStyle name="Comma 66 2 2 2 2 42" xfId="3136"/>
    <cellStyle name="Comma 66 2 2 2 2 42 2" xfId="3137"/>
    <cellStyle name="Comma 66 2 2 2 2 43" xfId="3138"/>
    <cellStyle name="Comma 66 2 2 2 2 43 2" xfId="3139"/>
    <cellStyle name="Comma 66 2 2 2 2 44" xfId="3140"/>
    <cellStyle name="Comma 66 2 2 2 2 44 2" xfId="3141"/>
    <cellStyle name="Comma 66 2 2 2 2 45" xfId="3142"/>
    <cellStyle name="Comma 66 2 2 2 2 46" xfId="3143"/>
    <cellStyle name="Comma 66 2 2 2 2 47" xfId="3144"/>
    <cellStyle name="Comma 66 2 2 2 2 48" xfId="3145"/>
    <cellStyle name="Comma 66 2 2 2 2 49" xfId="3146"/>
    <cellStyle name="Comma 66 2 2 2 2 5" xfId="3147"/>
    <cellStyle name="Comma 66 2 2 2 2 5 10" xfId="3148"/>
    <cellStyle name="Comma 66 2 2 2 2 5 11" xfId="3149"/>
    <cellStyle name="Comma 66 2 2 2 2 5 12" xfId="3150"/>
    <cellStyle name="Comma 66 2 2 2 2 5 13" xfId="3151"/>
    <cellStyle name="Comma 66 2 2 2 2 5 14" xfId="3152"/>
    <cellStyle name="Comma 66 2 2 2 2 5 15" xfId="3153"/>
    <cellStyle name="Comma 66 2 2 2 2 5 16" xfId="3154"/>
    <cellStyle name="Comma 66 2 2 2 2 5 17" xfId="3155"/>
    <cellStyle name="Comma 66 2 2 2 2 5 18" xfId="3156"/>
    <cellStyle name="Comma 66 2 2 2 2 5 19" xfId="3157"/>
    <cellStyle name="Comma 66 2 2 2 2 5 2" xfId="3158"/>
    <cellStyle name="Comma 66 2 2 2 2 5 2 10" xfId="3159"/>
    <cellStyle name="Comma 66 2 2 2 2 5 2 11" xfId="3160"/>
    <cellStyle name="Comma 66 2 2 2 2 5 2 12" xfId="3161"/>
    <cellStyle name="Comma 66 2 2 2 2 5 2 13" xfId="3162"/>
    <cellStyle name="Comma 66 2 2 2 2 5 2 14" xfId="3163"/>
    <cellStyle name="Comma 66 2 2 2 2 5 2 15" xfId="3164"/>
    <cellStyle name="Comma 66 2 2 2 2 5 2 16" xfId="3165"/>
    <cellStyle name="Comma 66 2 2 2 2 5 2 17" xfId="3166"/>
    <cellStyle name="Comma 66 2 2 2 2 5 2 18" xfId="3167"/>
    <cellStyle name="Comma 66 2 2 2 2 5 2 19" xfId="3168"/>
    <cellStyle name="Comma 66 2 2 2 2 5 2 2" xfId="3169"/>
    <cellStyle name="Comma 66 2 2 2 2 5 2 20" xfId="3170"/>
    <cellStyle name="Comma 66 2 2 2 2 5 2 3" xfId="3171"/>
    <cellStyle name="Comma 66 2 2 2 2 5 2 4" xfId="3172"/>
    <cellStyle name="Comma 66 2 2 2 2 5 2 5" xfId="3173"/>
    <cellStyle name="Comma 66 2 2 2 2 5 2 6" xfId="3174"/>
    <cellStyle name="Comma 66 2 2 2 2 5 2 7" xfId="3175"/>
    <cellStyle name="Comma 66 2 2 2 2 5 2 8" xfId="3176"/>
    <cellStyle name="Comma 66 2 2 2 2 5 2 9" xfId="3177"/>
    <cellStyle name="Comma 66 2 2 2 2 5 20" xfId="3178"/>
    <cellStyle name="Comma 66 2 2 2 2 5 21" xfId="3179"/>
    <cellStyle name="Comma 66 2 2 2 2 5 3" xfId="3180"/>
    <cellStyle name="Comma 66 2 2 2 2 5 4" xfId="3181"/>
    <cellStyle name="Comma 66 2 2 2 2 5 5" xfId="3182"/>
    <cellStyle name="Comma 66 2 2 2 2 5 6" xfId="3183"/>
    <cellStyle name="Comma 66 2 2 2 2 5 7" xfId="3184"/>
    <cellStyle name="Comma 66 2 2 2 2 5 8" xfId="3185"/>
    <cellStyle name="Comma 66 2 2 2 2 5 9" xfId="3186"/>
    <cellStyle name="Comma 66 2 2 2 2 50" xfId="3187"/>
    <cellStyle name="Comma 66 2 2 2 2 51" xfId="3188"/>
    <cellStyle name="Comma 66 2 2 2 2 52" xfId="3189"/>
    <cellStyle name="Comma 66 2 2 2 2 53" xfId="3190"/>
    <cellStyle name="Comma 66 2 2 2 2 54" xfId="3191"/>
    <cellStyle name="Comma 66 2 2 2 2 55" xfId="3192"/>
    <cellStyle name="Comma 66 2 2 2 2 56" xfId="3193"/>
    <cellStyle name="Comma 66 2 2 2 2 57" xfId="3194"/>
    <cellStyle name="Comma 66 2 2 2 2 58" xfId="3195"/>
    <cellStyle name="Comma 66 2 2 2 2 59" xfId="3196"/>
    <cellStyle name="Comma 66 2 2 2 2 6" xfId="3197"/>
    <cellStyle name="Comma 66 2 2 2 2 6 2" xfId="3198"/>
    <cellStyle name="Comma 66 2 2 2 2 60" xfId="3199"/>
    <cellStyle name="Comma 66 2 2 2 2 61" xfId="3200"/>
    <cellStyle name="Comma 66 2 2 2 2 62" xfId="3201"/>
    <cellStyle name="Comma 66 2 2 2 2 63" xfId="3202"/>
    <cellStyle name="Comma 66 2 2 2 2 64" xfId="3203"/>
    <cellStyle name="Comma 66 2 2 2 2 7" xfId="3204"/>
    <cellStyle name="Comma 66 2 2 2 2 7 2" xfId="3205"/>
    <cellStyle name="Comma 66 2 2 2 2 8" xfId="3206"/>
    <cellStyle name="Comma 66 2 2 2 2 8 2" xfId="3207"/>
    <cellStyle name="Comma 66 2 2 2 2 9" xfId="3208"/>
    <cellStyle name="Comma 66 2 2 2 2 9 2" xfId="3209"/>
    <cellStyle name="Comma 66 2 2 2 20" xfId="3210"/>
    <cellStyle name="Comma 66 2 2 2 20 2" xfId="3211"/>
    <cellStyle name="Comma 66 2 2 2 21" xfId="3212"/>
    <cellStyle name="Comma 66 2 2 2 21 2" xfId="3213"/>
    <cellStyle name="Comma 66 2 2 2 22" xfId="3214"/>
    <cellStyle name="Comma 66 2 2 2 22 2" xfId="3215"/>
    <cellStyle name="Comma 66 2 2 2 23" xfId="3216"/>
    <cellStyle name="Comma 66 2 2 2 23 2" xfId="3217"/>
    <cellStyle name="Comma 66 2 2 2 24" xfId="3218"/>
    <cellStyle name="Comma 66 2 2 2 24 2" xfId="3219"/>
    <cellStyle name="Comma 66 2 2 2 25" xfId="3220"/>
    <cellStyle name="Comma 66 2 2 2 25 2" xfId="3221"/>
    <cellStyle name="Comma 66 2 2 2 26" xfId="3222"/>
    <cellStyle name="Comma 66 2 2 2 26 2" xfId="3223"/>
    <cellStyle name="Comma 66 2 2 2 27" xfId="3224"/>
    <cellStyle name="Comma 66 2 2 2 27 2" xfId="3225"/>
    <cellStyle name="Comma 66 2 2 2 28" xfId="3226"/>
    <cellStyle name="Comma 66 2 2 2 28 2" xfId="3227"/>
    <cellStyle name="Comma 66 2 2 2 29" xfId="3228"/>
    <cellStyle name="Comma 66 2 2 2 29 2" xfId="3229"/>
    <cellStyle name="Comma 66 2 2 2 3" xfId="3230"/>
    <cellStyle name="Comma 66 2 2 2 3 2" xfId="3231"/>
    <cellStyle name="Comma 66 2 2 2 3 3" xfId="3232"/>
    <cellStyle name="Comma 66 2 2 2 3 4" xfId="3233"/>
    <cellStyle name="Comma 66 2 2 2 30" xfId="3234"/>
    <cellStyle name="Comma 66 2 2 2 30 2" xfId="3235"/>
    <cellStyle name="Comma 66 2 2 2 31" xfId="3236"/>
    <cellStyle name="Comma 66 2 2 2 31 2" xfId="3237"/>
    <cellStyle name="Comma 66 2 2 2 32" xfId="3238"/>
    <cellStyle name="Comma 66 2 2 2 32 2" xfId="3239"/>
    <cellStyle name="Comma 66 2 2 2 33" xfId="3240"/>
    <cellStyle name="Comma 66 2 2 2 33 2" xfId="3241"/>
    <cellStyle name="Comma 66 2 2 2 34" xfId="3242"/>
    <cellStyle name="Comma 66 2 2 2 34 2" xfId="3243"/>
    <cellStyle name="Comma 66 2 2 2 35" xfId="3244"/>
    <cellStyle name="Comma 66 2 2 2 35 2" xfId="3245"/>
    <cellStyle name="Comma 66 2 2 2 36" xfId="3246"/>
    <cellStyle name="Comma 66 2 2 2 36 2" xfId="3247"/>
    <cellStyle name="Comma 66 2 2 2 37" xfId="3248"/>
    <cellStyle name="Comma 66 2 2 2 37 2" xfId="3249"/>
    <cellStyle name="Comma 66 2 2 2 38" xfId="3250"/>
    <cellStyle name="Comma 66 2 2 2 38 2" xfId="3251"/>
    <cellStyle name="Comma 66 2 2 2 39" xfId="3252"/>
    <cellStyle name="Comma 66 2 2 2 39 2" xfId="3253"/>
    <cellStyle name="Comma 66 2 2 2 4" xfId="3254"/>
    <cellStyle name="Comma 66 2 2 2 4 2" xfId="3255"/>
    <cellStyle name="Comma 66 2 2 2 4 3" xfId="3256"/>
    <cellStyle name="Comma 66 2 2 2 4 4" xfId="3257"/>
    <cellStyle name="Comma 66 2 2 2 40" xfId="3258"/>
    <cellStyle name="Comma 66 2 2 2 40 2" xfId="3259"/>
    <cellStyle name="Comma 66 2 2 2 41" xfId="3260"/>
    <cellStyle name="Comma 66 2 2 2 41 2" xfId="3261"/>
    <cellStyle name="Comma 66 2 2 2 42" xfId="3262"/>
    <cellStyle name="Comma 66 2 2 2 42 2" xfId="3263"/>
    <cellStyle name="Comma 66 2 2 2 43" xfId="3264"/>
    <cellStyle name="Comma 66 2 2 2 43 2" xfId="3265"/>
    <cellStyle name="Comma 66 2 2 2 44" xfId="3266"/>
    <cellStyle name="Comma 66 2 2 2 44 2" xfId="3267"/>
    <cellStyle name="Comma 66 2 2 2 45" xfId="3268"/>
    <cellStyle name="Comma 66 2 2 2 45 2" xfId="3269"/>
    <cellStyle name="Comma 66 2 2 2 46" xfId="3270"/>
    <cellStyle name="Comma 66 2 2 2 47" xfId="3271"/>
    <cellStyle name="Comma 66 2 2 2 48" xfId="3272"/>
    <cellStyle name="Comma 66 2 2 2 49" xfId="3273"/>
    <cellStyle name="Comma 66 2 2 2 5" xfId="3274"/>
    <cellStyle name="Comma 66 2 2 2 5 2" xfId="3275"/>
    <cellStyle name="Comma 66 2 2 2 50" xfId="3276"/>
    <cellStyle name="Comma 66 2 2 2 51" xfId="3277"/>
    <cellStyle name="Comma 66 2 2 2 52" xfId="3278"/>
    <cellStyle name="Comma 66 2 2 2 53" xfId="3279"/>
    <cellStyle name="Comma 66 2 2 2 54" xfId="3280"/>
    <cellStyle name="Comma 66 2 2 2 55" xfId="3281"/>
    <cellStyle name="Comma 66 2 2 2 56" xfId="3282"/>
    <cellStyle name="Comma 66 2 2 2 57" xfId="3283"/>
    <cellStyle name="Comma 66 2 2 2 58" xfId="3284"/>
    <cellStyle name="Comma 66 2 2 2 59" xfId="3285"/>
    <cellStyle name="Comma 66 2 2 2 6" xfId="3286"/>
    <cellStyle name="Comma 66 2 2 2 6 10" xfId="3287"/>
    <cellStyle name="Comma 66 2 2 2 6 11" xfId="3288"/>
    <cellStyle name="Comma 66 2 2 2 6 12" xfId="3289"/>
    <cellStyle name="Comma 66 2 2 2 6 13" xfId="3290"/>
    <cellStyle name="Comma 66 2 2 2 6 14" xfId="3291"/>
    <cellStyle name="Comma 66 2 2 2 6 15" xfId="3292"/>
    <cellStyle name="Comma 66 2 2 2 6 16" xfId="3293"/>
    <cellStyle name="Comma 66 2 2 2 6 17" xfId="3294"/>
    <cellStyle name="Comma 66 2 2 2 6 18" xfId="3295"/>
    <cellStyle name="Comma 66 2 2 2 6 19" xfId="3296"/>
    <cellStyle name="Comma 66 2 2 2 6 2" xfId="3297"/>
    <cellStyle name="Comma 66 2 2 2 6 2 10" xfId="3298"/>
    <cellStyle name="Comma 66 2 2 2 6 2 11" xfId="3299"/>
    <cellStyle name="Comma 66 2 2 2 6 2 12" xfId="3300"/>
    <cellStyle name="Comma 66 2 2 2 6 2 13" xfId="3301"/>
    <cellStyle name="Comma 66 2 2 2 6 2 14" xfId="3302"/>
    <cellStyle name="Comma 66 2 2 2 6 2 15" xfId="3303"/>
    <cellStyle name="Comma 66 2 2 2 6 2 16" xfId="3304"/>
    <cellStyle name="Comma 66 2 2 2 6 2 17" xfId="3305"/>
    <cellStyle name="Comma 66 2 2 2 6 2 18" xfId="3306"/>
    <cellStyle name="Comma 66 2 2 2 6 2 19" xfId="3307"/>
    <cellStyle name="Comma 66 2 2 2 6 2 2" xfId="3308"/>
    <cellStyle name="Comma 66 2 2 2 6 2 20" xfId="3309"/>
    <cellStyle name="Comma 66 2 2 2 6 2 3" xfId="3310"/>
    <cellStyle name="Comma 66 2 2 2 6 2 4" xfId="3311"/>
    <cellStyle name="Comma 66 2 2 2 6 2 5" xfId="3312"/>
    <cellStyle name="Comma 66 2 2 2 6 2 6" xfId="3313"/>
    <cellStyle name="Comma 66 2 2 2 6 2 7" xfId="3314"/>
    <cellStyle name="Comma 66 2 2 2 6 2 8" xfId="3315"/>
    <cellStyle name="Comma 66 2 2 2 6 2 9" xfId="3316"/>
    <cellStyle name="Comma 66 2 2 2 6 20" xfId="3317"/>
    <cellStyle name="Comma 66 2 2 2 6 21" xfId="3318"/>
    <cellStyle name="Comma 66 2 2 2 6 3" xfId="3319"/>
    <cellStyle name="Comma 66 2 2 2 6 4" xfId="3320"/>
    <cellStyle name="Comma 66 2 2 2 6 5" xfId="3321"/>
    <cellStyle name="Comma 66 2 2 2 6 6" xfId="3322"/>
    <cellStyle name="Comma 66 2 2 2 6 7" xfId="3323"/>
    <cellStyle name="Comma 66 2 2 2 6 8" xfId="3324"/>
    <cellStyle name="Comma 66 2 2 2 6 9" xfId="3325"/>
    <cellStyle name="Comma 66 2 2 2 60" xfId="3326"/>
    <cellStyle name="Comma 66 2 2 2 61" xfId="3327"/>
    <cellStyle name="Comma 66 2 2 2 62" xfId="3328"/>
    <cellStyle name="Comma 66 2 2 2 63" xfId="3329"/>
    <cellStyle name="Comma 66 2 2 2 64" xfId="3330"/>
    <cellStyle name="Comma 66 2 2 2 65" xfId="3331"/>
    <cellStyle name="Comma 66 2 2 2 7" xfId="3332"/>
    <cellStyle name="Comma 66 2 2 2 7 2" xfId="3333"/>
    <cellStyle name="Comma 66 2 2 2 8" xfId="3334"/>
    <cellStyle name="Comma 66 2 2 2 8 2" xfId="3335"/>
    <cellStyle name="Comma 66 2 2 2 9" xfId="3336"/>
    <cellStyle name="Comma 66 2 2 2 9 2" xfId="3337"/>
    <cellStyle name="Comma 66 2 2 20" xfId="3338"/>
    <cellStyle name="Comma 66 2 2 20 2" xfId="3339"/>
    <cellStyle name="Comma 66 2 2 20 3" xfId="3340"/>
    <cellStyle name="Comma 66 2 2 20 4" xfId="3341"/>
    <cellStyle name="Comma 66 2 2 21" xfId="3342"/>
    <cellStyle name="Comma 66 2 2 21 2" xfId="3343"/>
    <cellStyle name="Comma 66 2 2 21 3" xfId="3344"/>
    <cellStyle name="Comma 66 2 2 21 4" xfId="3345"/>
    <cellStyle name="Comma 66 2 2 22" xfId="3346"/>
    <cellStyle name="Comma 66 2 2 22 2" xfId="3347"/>
    <cellStyle name="Comma 66 2 2 22 3" xfId="3348"/>
    <cellStyle name="Comma 66 2 2 22 4" xfId="3349"/>
    <cellStyle name="Comma 66 2 2 23" xfId="3350"/>
    <cellStyle name="Comma 66 2 2 23 2" xfId="3351"/>
    <cellStyle name="Comma 66 2 2 23 3" xfId="3352"/>
    <cellStyle name="Comma 66 2 2 23 4" xfId="3353"/>
    <cellStyle name="Comma 66 2 2 24" xfId="3354"/>
    <cellStyle name="Comma 66 2 2 24 2" xfId="3355"/>
    <cellStyle name="Comma 66 2 2 25" xfId="3356"/>
    <cellStyle name="Comma 66 2 2 25 10" xfId="3357"/>
    <cellStyle name="Comma 66 2 2 25 11" xfId="3358"/>
    <cellStyle name="Comma 66 2 2 25 12" xfId="3359"/>
    <cellStyle name="Comma 66 2 2 25 13" xfId="3360"/>
    <cellStyle name="Comma 66 2 2 25 14" xfId="3361"/>
    <cellStyle name="Comma 66 2 2 25 15" xfId="3362"/>
    <cellStyle name="Comma 66 2 2 25 16" xfId="3363"/>
    <cellStyle name="Comma 66 2 2 25 17" xfId="3364"/>
    <cellStyle name="Comma 66 2 2 25 18" xfId="3365"/>
    <cellStyle name="Comma 66 2 2 25 19" xfId="3366"/>
    <cellStyle name="Comma 66 2 2 25 2" xfId="3367"/>
    <cellStyle name="Comma 66 2 2 25 2 10" xfId="3368"/>
    <cellStyle name="Comma 66 2 2 25 2 11" xfId="3369"/>
    <cellStyle name="Comma 66 2 2 25 2 12" xfId="3370"/>
    <cellStyle name="Comma 66 2 2 25 2 13" xfId="3371"/>
    <cellStyle name="Comma 66 2 2 25 2 14" xfId="3372"/>
    <cellStyle name="Comma 66 2 2 25 2 15" xfId="3373"/>
    <cellStyle name="Comma 66 2 2 25 2 16" xfId="3374"/>
    <cellStyle name="Comma 66 2 2 25 2 17" xfId="3375"/>
    <cellStyle name="Comma 66 2 2 25 2 18" xfId="3376"/>
    <cellStyle name="Comma 66 2 2 25 2 19" xfId="3377"/>
    <cellStyle name="Comma 66 2 2 25 2 2" xfId="3378"/>
    <cellStyle name="Comma 66 2 2 25 2 20" xfId="3379"/>
    <cellStyle name="Comma 66 2 2 25 2 3" xfId="3380"/>
    <cellStyle name="Comma 66 2 2 25 2 4" xfId="3381"/>
    <cellStyle name="Comma 66 2 2 25 2 5" xfId="3382"/>
    <cellStyle name="Comma 66 2 2 25 2 6" xfId="3383"/>
    <cellStyle name="Comma 66 2 2 25 2 7" xfId="3384"/>
    <cellStyle name="Comma 66 2 2 25 2 8" xfId="3385"/>
    <cellStyle name="Comma 66 2 2 25 2 9" xfId="3386"/>
    <cellStyle name="Comma 66 2 2 25 20" xfId="3387"/>
    <cellStyle name="Comma 66 2 2 25 21" xfId="3388"/>
    <cellStyle name="Comma 66 2 2 25 3" xfId="3389"/>
    <cellStyle name="Comma 66 2 2 25 4" xfId="3390"/>
    <cellStyle name="Comma 66 2 2 25 5" xfId="3391"/>
    <cellStyle name="Comma 66 2 2 25 6" xfId="3392"/>
    <cellStyle name="Comma 66 2 2 25 7" xfId="3393"/>
    <cellStyle name="Comma 66 2 2 25 8" xfId="3394"/>
    <cellStyle name="Comma 66 2 2 25 9" xfId="3395"/>
    <cellStyle name="Comma 66 2 2 26" xfId="3396"/>
    <cellStyle name="Comma 66 2 2 26 2" xfId="3397"/>
    <cellStyle name="Comma 66 2 2 27" xfId="3398"/>
    <cellStyle name="Comma 66 2 2 27 2" xfId="3399"/>
    <cellStyle name="Comma 66 2 2 28" xfId="3400"/>
    <cellStyle name="Comma 66 2 2 28 2" xfId="3401"/>
    <cellStyle name="Comma 66 2 2 29" xfId="3402"/>
    <cellStyle name="Comma 66 2 2 29 2" xfId="3403"/>
    <cellStyle name="Comma 66 2 2 3" xfId="3404"/>
    <cellStyle name="Comma 66 2 2 3 2" xfId="3405"/>
    <cellStyle name="Comma 66 2 2 3 3" xfId="3406"/>
    <cellStyle name="Comma 66 2 2 3 4" xfId="3407"/>
    <cellStyle name="Comma 66 2 2 30" xfId="3408"/>
    <cellStyle name="Comma 66 2 2 30 2" xfId="3409"/>
    <cellStyle name="Comma 66 2 2 31" xfId="3410"/>
    <cellStyle name="Comma 66 2 2 31 2" xfId="3411"/>
    <cellStyle name="Comma 66 2 2 32" xfId="3412"/>
    <cellStyle name="Comma 66 2 2 32 2" xfId="3413"/>
    <cellStyle name="Comma 66 2 2 33" xfId="3414"/>
    <cellStyle name="Comma 66 2 2 33 2" xfId="3415"/>
    <cellStyle name="Comma 66 2 2 34" xfId="3416"/>
    <cellStyle name="Comma 66 2 2 34 2" xfId="3417"/>
    <cellStyle name="Comma 66 2 2 35" xfId="3418"/>
    <cellStyle name="Comma 66 2 2 35 2" xfId="3419"/>
    <cellStyle name="Comma 66 2 2 36" xfId="3420"/>
    <cellStyle name="Comma 66 2 2 36 2" xfId="3421"/>
    <cellStyle name="Comma 66 2 2 37" xfId="3422"/>
    <cellStyle name="Comma 66 2 2 37 2" xfId="3423"/>
    <cellStyle name="Comma 66 2 2 38" xfId="3424"/>
    <cellStyle name="Comma 66 2 2 38 2" xfId="3425"/>
    <cellStyle name="Comma 66 2 2 39" xfId="3426"/>
    <cellStyle name="Comma 66 2 2 39 2" xfId="3427"/>
    <cellStyle name="Comma 66 2 2 4" xfId="3428"/>
    <cellStyle name="Comma 66 2 2 4 2" xfId="3429"/>
    <cellStyle name="Comma 66 2 2 4 3" xfId="3430"/>
    <cellStyle name="Comma 66 2 2 4 4" xfId="3431"/>
    <cellStyle name="Comma 66 2 2 40" xfId="3432"/>
    <cellStyle name="Comma 66 2 2 40 2" xfId="3433"/>
    <cellStyle name="Comma 66 2 2 41" xfId="3434"/>
    <cellStyle name="Comma 66 2 2 41 2" xfId="3435"/>
    <cellStyle name="Comma 66 2 2 42" xfId="3436"/>
    <cellStyle name="Comma 66 2 2 42 2" xfId="3437"/>
    <cellStyle name="Comma 66 2 2 43" xfId="3438"/>
    <cellStyle name="Comma 66 2 2 43 2" xfId="3439"/>
    <cellStyle name="Comma 66 2 2 44" xfId="3440"/>
    <cellStyle name="Comma 66 2 2 44 2" xfId="3441"/>
    <cellStyle name="Comma 66 2 2 45" xfId="3442"/>
    <cellStyle name="Comma 66 2 2 45 2" xfId="3443"/>
    <cellStyle name="Comma 66 2 2 46" xfId="3444"/>
    <cellStyle name="Comma 66 2 2 46 2" xfId="3445"/>
    <cellStyle name="Comma 66 2 2 47" xfId="3446"/>
    <cellStyle name="Comma 66 2 2 47 2" xfId="3447"/>
    <cellStyle name="Comma 66 2 2 48" xfId="3448"/>
    <cellStyle name="Comma 66 2 2 48 2" xfId="3449"/>
    <cellStyle name="Comma 66 2 2 49" xfId="3450"/>
    <cellStyle name="Comma 66 2 2 49 2" xfId="3451"/>
    <cellStyle name="Comma 66 2 2 5" xfId="3452"/>
    <cellStyle name="Comma 66 2 2 5 2" xfId="3453"/>
    <cellStyle name="Comma 66 2 2 5 3" xfId="3454"/>
    <cellStyle name="Comma 66 2 2 5 4" xfId="3455"/>
    <cellStyle name="Comma 66 2 2 50" xfId="3456"/>
    <cellStyle name="Comma 66 2 2 50 2" xfId="3457"/>
    <cellStyle name="Comma 66 2 2 51" xfId="3458"/>
    <cellStyle name="Comma 66 2 2 51 2" xfId="3459"/>
    <cellStyle name="Comma 66 2 2 52" xfId="3460"/>
    <cellStyle name="Comma 66 2 2 52 2" xfId="3461"/>
    <cellStyle name="Comma 66 2 2 53" xfId="3462"/>
    <cellStyle name="Comma 66 2 2 53 2" xfId="3463"/>
    <cellStyle name="Comma 66 2 2 54" xfId="3464"/>
    <cellStyle name="Comma 66 2 2 54 2" xfId="3465"/>
    <cellStyle name="Comma 66 2 2 55" xfId="3466"/>
    <cellStyle name="Comma 66 2 2 55 2" xfId="3467"/>
    <cellStyle name="Comma 66 2 2 56" xfId="3468"/>
    <cellStyle name="Comma 66 2 2 56 2" xfId="3469"/>
    <cellStyle name="Comma 66 2 2 57" xfId="3470"/>
    <cellStyle name="Comma 66 2 2 57 2" xfId="3471"/>
    <cellStyle name="Comma 66 2 2 58" xfId="3472"/>
    <cellStyle name="Comma 66 2 2 58 2" xfId="3473"/>
    <cellStyle name="Comma 66 2 2 59" xfId="3474"/>
    <cellStyle name="Comma 66 2 2 59 2" xfId="3475"/>
    <cellStyle name="Comma 66 2 2 6" xfId="3476"/>
    <cellStyle name="Comma 66 2 2 6 2" xfId="3477"/>
    <cellStyle name="Comma 66 2 2 6 3" xfId="3478"/>
    <cellStyle name="Comma 66 2 2 6 4" xfId="3479"/>
    <cellStyle name="Comma 66 2 2 60" xfId="3480"/>
    <cellStyle name="Comma 66 2 2 60 2" xfId="3481"/>
    <cellStyle name="Comma 66 2 2 61" xfId="3482"/>
    <cellStyle name="Comma 66 2 2 61 2" xfId="3483"/>
    <cellStyle name="Comma 66 2 2 62" xfId="3484"/>
    <cellStyle name="Comma 66 2 2 62 2" xfId="3485"/>
    <cellStyle name="Comma 66 2 2 63" xfId="3486"/>
    <cellStyle name="Comma 66 2 2 63 2" xfId="3487"/>
    <cellStyle name="Comma 66 2 2 64" xfId="3488"/>
    <cellStyle name="Comma 66 2 2 64 2" xfId="3489"/>
    <cellStyle name="Comma 66 2 2 65" xfId="3490"/>
    <cellStyle name="Comma 66 2 2 66" xfId="3491"/>
    <cellStyle name="Comma 66 2 2 67" xfId="3492"/>
    <cellStyle name="Comma 66 2 2 68" xfId="3493"/>
    <cellStyle name="Comma 66 2 2 69" xfId="3494"/>
    <cellStyle name="Comma 66 2 2 7" xfId="3495"/>
    <cellStyle name="Comma 66 2 2 7 2" xfId="3496"/>
    <cellStyle name="Comma 66 2 2 7 2 2" xfId="3497"/>
    <cellStyle name="Comma 66 2 2 7 2 3" xfId="3498"/>
    <cellStyle name="Comma 66 2 2 7 2 4" xfId="3499"/>
    <cellStyle name="Comma 66 2 2 7 3" xfId="3500"/>
    <cellStyle name="Comma 66 2 2 7 4" xfId="3501"/>
    <cellStyle name="Comma 66 2 2 7 5" xfId="3502"/>
    <cellStyle name="Comma 66 2 2 70" xfId="3503"/>
    <cellStyle name="Comma 66 2 2 71" xfId="3504"/>
    <cellStyle name="Comma 66 2 2 72" xfId="3505"/>
    <cellStyle name="Comma 66 2 2 73" xfId="3506"/>
    <cellStyle name="Comma 66 2 2 74" xfId="3507"/>
    <cellStyle name="Comma 66 2 2 75" xfId="3508"/>
    <cellStyle name="Comma 66 2 2 76" xfId="3509"/>
    <cellStyle name="Comma 66 2 2 77" xfId="3510"/>
    <cellStyle name="Comma 66 2 2 78" xfId="3511"/>
    <cellStyle name="Comma 66 2 2 79" xfId="3512"/>
    <cellStyle name="Comma 66 2 2 8" xfId="3513"/>
    <cellStyle name="Comma 66 2 2 8 2" xfId="3514"/>
    <cellStyle name="Comma 66 2 2 8 3" xfId="3515"/>
    <cellStyle name="Comma 66 2 2 8 4" xfId="3516"/>
    <cellStyle name="Comma 66 2 2 80" xfId="3517"/>
    <cellStyle name="Comma 66 2 2 81" xfId="3518"/>
    <cellStyle name="Comma 66 2 2 82" xfId="3519"/>
    <cellStyle name="Comma 66 2 2 83" xfId="3520"/>
    <cellStyle name="Comma 66 2 2 84" xfId="3521"/>
    <cellStyle name="Comma 66 2 2 9" xfId="3522"/>
    <cellStyle name="Comma 66 2 2 9 2" xfId="3523"/>
    <cellStyle name="Comma 66 2 2 9 3" xfId="3524"/>
    <cellStyle name="Comma 66 2 2 9 4" xfId="3525"/>
    <cellStyle name="Comma 66 2 20" xfId="3526"/>
    <cellStyle name="Comma 66 2 20 2" xfId="3527"/>
    <cellStyle name="Comma 66 2 20 3" xfId="3528"/>
    <cellStyle name="Comma 66 2 20 4" xfId="3529"/>
    <cellStyle name="Comma 66 2 21" xfId="3530"/>
    <cellStyle name="Comma 66 2 21 2" xfId="3531"/>
    <cellStyle name="Comma 66 2 21 3" xfId="3532"/>
    <cellStyle name="Comma 66 2 21 4" xfId="3533"/>
    <cellStyle name="Comma 66 2 22" xfId="3534"/>
    <cellStyle name="Comma 66 2 22 2" xfId="3535"/>
    <cellStyle name="Comma 66 2 22 3" xfId="3536"/>
    <cellStyle name="Comma 66 2 22 4" xfId="3537"/>
    <cellStyle name="Comma 66 2 23" xfId="3538"/>
    <cellStyle name="Comma 66 2 23 2" xfId="3539"/>
    <cellStyle name="Comma 66 2 23 3" xfId="3540"/>
    <cellStyle name="Comma 66 2 23 4" xfId="3541"/>
    <cellStyle name="Comma 66 2 24" xfId="3542"/>
    <cellStyle name="Comma 66 2 24 2" xfId="3543"/>
    <cellStyle name="Comma 66 2 24 3" xfId="3544"/>
    <cellStyle name="Comma 66 2 24 4" xfId="3545"/>
    <cellStyle name="Comma 66 2 25" xfId="3546"/>
    <cellStyle name="Comma 66 2 25 2" xfId="3547"/>
    <cellStyle name="Comma 66 2 26" xfId="3548"/>
    <cellStyle name="Comma 66 2 26 10" xfId="3549"/>
    <cellStyle name="Comma 66 2 26 11" xfId="3550"/>
    <cellStyle name="Comma 66 2 26 12" xfId="3551"/>
    <cellStyle name="Comma 66 2 26 13" xfId="3552"/>
    <cellStyle name="Comma 66 2 26 14" xfId="3553"/>
    <cellStyle name="Comma 66 2 26 15" xfId="3554"/>
    <cellStyle name="Comma 66 2 26 16" xfId="3555"/>
    <cellStyle name="Comma 66 2 26 17" xfId="3556"/>
    <cellStyle name="Comma 66 2 26 18" xfId="3557"/>
    <cellStyle name="Comma 66 2 26 19" xfId="3558"/>
    <cellStyle name="Comma 66 2 26 2" xfId="3559"/>
    <cellStyle name="Comma 66 2 26 2 10" xfId="3560"/>
    <cellStyle name="Comma 66 2 26 2 11" xfId="3561"/>
    <cellStyle name="Comma 66 2 26 2 12" xfId="3562"/>
    <cellStyle name="Comma 66 2 26 2 13" xfId="3563"/>
    <cellStyle name="Comma 66 2 26 2 14" xfId="3564"/>
    <cellStyle name="Comma 66 2 26 2 15" xfId="3565"/>
    <cellStyle name="Comma 66 2 26 2 16" xfId="3566"/>
    <cellStyle name="Comma 66 2 26 2 17" xfId="3567"/>
    <cellStyle name="Comma 66 2 26 2 18" xfId="3568"/>
    <cellStyle name="Comma 66 2 26 2 19" xfId="3569"/>
    <cellStyle name="Comma 66 2 26 2 2" xfId="3570"/>
    <cellStyle name="Comma 66 2 26 2 20" xfId="3571"/>
    <cellStyle name="Comma 66 2 26 2 3" xfId="3572"/>
    <cellStyle name="Comma 66 2 26 2 4" xfId="3573"/>
    <cellStyle name="Comma 66 2 26 2 5" xfId="3574"/>
    <cellStyle name="Comma 66 2 26 2 6" xfId="3575"/>
    <cellStyle name="Comma 66 2 26 2 7" xfId="3576"/>
    <cellStyle name="Comma 66 2 26 2 8" xfId="3577"/>
    <cellStyle name="Comma 66 2 26 2 9" xfId="3578"/>
    <cellStyle name="Comma 66 2 26 20" xfId="3579"/>
    <cellStyle name="Comma 66 2 26 21" xfId="3580"/>
    <cellStyle name="Comma 66 2 26 3" xfId="3581"/>
    <cellStyle name="Comma 66 2 26 4" xfId="3582"/>
    <cellStyle name="Comma 66 2 26 5" xfId="3583"/>
    <cellStyle name="Comma 66 2 26 6" xfId="3584"/>
    <cellStyle name="Comma 66 2 26 7" xfId="3585"/>
    <cellStyle name="Comma 66 2 26 8" xfId="3586"/>
    <cellStyle name="Comma 66 2 26 9" xfId="3587"/>
    <cellStyle name="Comma 66 2 27" xfId="3588"/>
    <cellStyle name="Comma 66 2 27 2" xfId="3589"/>
    <cellStyle name="Comma 66 2 28" xfId="3590"/>
    <cellStyle name="Comma 66 2 28 2" xfId="3591"/>
    <cellStyle name="Comma 66 2 29" xfId="3592"/>
    <cellStyle name="Comma 66 2 29 2" xfId="3593"/>
    <cellStyle name="Comma 66 2 3" xfId="3594"/>
    <cellStyle name="Comma 66 2 3 2" xfId="3595"/>
    <cellStyle name="Comma 66 2 3 3" xfId="3596"/>
    <cellStyle name="Comma 66 2 3 4" xfId="3597"/>
    <cellStyle name="Comma 66 2 30" xfId="3598"/>
    <cellStyle name="Comma 66 2 30 2" xfId="3599"/>
    <cellStyle name="Comma 66 2 31" xfId="3600"/>
    <cellStyle name="Comma 66 2 31 2" xfId="3601"/>
    <cellStyle name="Comma 66 2 32" xfId="3602"/>
    <cellStyle name="Comma 66 2 32 2" xfId="3603"/>
    <cellStyle name="Comma 66 2 33" xfId="3604"/>
    <cellStyle name="Comma 66 2 33 2" xfId="3605"/>
    <cellStyle name="Comma 66 2 34" xfId="3606"/>
    <cellStyle name="Comma 66 2 34 2" xfId="3607"/>
    <cellStyle name="Comma 66 2 35" xfId="3608"/>
    <cellStyle name="Comma 66 2 35 2" xfId="3609"/>
    <cellStyle name="Comma 66 2 36" xfId="3610"/>
    <cellStyle name="Comma 66 2 36 2" xfId="3611"/>
    <cellStyle name="Comma 66 2 37" xfId="3612"/>
    <cellStyle name="Comma 66 2 37 2" xfId="3613"/>
    <cellStyle name="Comma 66 2 38" xfId="3614"/>
    <cellStyle name="Comma 66 2 38 2" xfId="3615"/>
    <cellStyle name="Comma 66 2 39" xfId="3616"/>
    <cellStyle name="Comma 66 2 39 2" xfId="3617"/>
    <cellStyle name="Comma 66 2 4" xfId="3618"/>
    <cellStyle name="Comma 66 2 4 2" xfId="3619"/>
    <cellStyle name="Comma 66 2 4 2 2" xfId="3620"/>
    <cellStyle name="Comma 66 2 4 2 2 2" xfId="3621"/>
    <cellStyle name="Comma 66 2 4 2 2 3" xfId="3622"/>
    <cellStyle name="Comma 66 2 4 2 2 4" xfId="3623"/>
    <cellStyle name="Comma 66 2 4 2 3" xfId="3624"/>
    <cellStyle name="Comma 66 2 4 2 4" xfId="3625"/>
    <cellStyle name="Comma 66 2 4 2 5" xfId="3626"/>
    <cellStyle name="Comma 66 2 4 3" xfId="3627"/>
    <cellStyle name="Comma 66 2 4 3 2" xfId="3628"/>
    <cellStyle name="Comma 66 2 4 3 3" xfId="3629"/>
    <cellStyle name="Comma 66 2 4 3 4" xfId="3630"/>
    <cellStyle name="Comma 66 2 4 4" xfId="3631"/>
    <cellStyle name="Comma 66 2 4 5" xfId="3632"/>
    <cellStyle name="Comma 66 2 4 6" xfId="3633"/>
    <cellStyle name="Comma 66 2 40" xfId="3634"/>
    <cellStyle name="Comma 66 2 40 2" xfId="3635"/>
    <cellStyle name="Comma 66 2 41" xfId="3636"/>
    <cellStyle name="Comma 66 2 41 2" xfId="3637"/>
    <cellStyle name="Comma 66 2 42" xfId="3638"/>
    <cellStyle name="Comma 66 2 42 2" xfId="3639"/>
    <cellStyle name="Comma 66 2 43" xfId="3640"/>
    <cellStyle name="Comma 66 2 43 2" xfId="3641"/>
    <cellStyle name="Comma 66 2 44" xfId="3642"/>
    <cellStyle name="Comma 66 2 44 2" xfId="3643"/>
    <cellStyle name="Comma 66 2 45" xfId="3644"/>
    <cellStyle name="Comma 66 2 45 2" xfId="3645"/>
    <cellStyle name="Comma 66 2 46" xfId="3646"/>
    <cellStyle name="Comma 66 2 46 2" xfId="3647"/>
    <cellStyle name="Comma 66 2 47" xfId="3648"/>
    <cellStyle name="Comma 66 2 47 2" xfId="3649"/>
    <cellStyle name="Comma 66 2 48" xfId="3650"/>
    <cellStyle name="Comma 66 2 48 2" xfId="3651"/>
    <cellStyle name="Comma 66 2 49" xfId="3652"/>
    <cellStyle name="Comma 66 2 49 2" xfId="3653"/>
    <cellStyle name="Comma 66 2 5" xfId="3654"/>
    <cellStyle name="Comma 66 2 5 2" xfId="3655"/>
    <cellStyle name="Comma 66 2 5 3" xfId="3656"/>
    <cellStyle name="Comma 66 2 5 4" xfId="3657"/>
    <cellStyle name="Comma 66 2 50" xfId="3658"/>
    <cellStyle name="Comma 66 2 50 2" xfId="3659"/>
    <cellStyle name="Comma 66 2 51" xfId="3660"/>
    <cellStyle name="Comma 66 2 51 2" xfId="3661"/>
    <cellStyle name="Comma 66 2 52" xfId="3662"/>
    <cellStyle name="Comma 66 2 52 2" xfId="3663"/>
    <cellStyle name="Comma 66 2 53" xfId="3664"/>
    <cellStyle name="Comma 66 2 53 2" xfId="3665"/>
    <cellStyle name="Comma 66 2 54" xfId="3666"/>
    <cellStyle name="Comma 66 2 54 2" xfId="3667"/>
    <cellStyle name="Comma 66 2 55" xfId="3668"/>
    <cellStyle name="Comma 66 2 55 2" xfId="3669"/>
    <cellStyle name="Comma 66 2 56" xfId="3670"/>
    <cellStyle name="Comma 66 2 56 2" xfId="3671"/>
    <cellStyle name="Comma 66 2 57" xfId="3672"/>
    <cellStyle name="Comma 66 2 57 2" xfId="3673"/>
    <cellStyle name="Comma 66 2 58" xfId="3674"/>
    <cellStyle name="Comma 66 2 58 2" xfId="3675"/>
    <cellStyle name="Comma 66 2 59" xfId="3676"/>
    <cellStyle name="Comma 66 2 59 2" xfId="3677"/>
    <cellStyle name="Comma 66 2 6" xfId="3678"/>
    <cellStyle name="Comma 66 2 6 2" xfId="3679"/>
    <cellStyle name="Comma 66 2 6 3" xfId="3680"/>
    <cellStyle name="Comma 66 2 6 4" xfId="3681"/>
    <cellStyle name="Comma 66 2 60" xfId="3682"/>
    <cellStyle name="Comma 66 2 60 2" xfId="3683"/>
    <cellStyle name="Comma 66 2 61" xfId="3684"/>
    <cellStyle name="Comma 66 2 61 2" xfId="3685"/>
    <cellStyle name="Comma 66 2 62" xfId="3686"/>
    <cellStyle name="Comma 66 2 62 2" xfId="3687"/>
    <cellStyle name="Comma 66 2 63" xfId="3688"/>
    <cellStyle name="Comma 66 2 63 2" xfId="3689"/>
    <cellStyle name="Comma 66 2 64" xfId="3690"/>
    <cellStyle name="Comma 66 2 64 2" xfId="3691"/>
    <cellStyle name="Comma 66 2 65" xfId="3692"/>
    <cellStyle name="Comma 66 2 65 2" xfId="3693"/>
    <cellStyle name="Comma 66 2 66" xfId="3694"/>
    <cellStyle name="Comma 66 2 67" xfId="3695"/>
    <cellStyle name="Comma 66 2 68" xfId="3696"/>
    <cellStyle name="Comma 66 2 69" xfId="3697"/>
    <cellStyle name="Comma 66 2 7" xfId="3698"/>
    <cellStyle name="Comma 66 2 7 2" xfId="3699"/>
    <cellStyle name="Comma 66 2 7 3" xfId="3700"/>
    <cellStyle name="Comma 66 2 7 4" xfId="3701"/>
    <cellStyle name="Comma 66 2 70" xfId="3702"/>
    <cellStyle name="Comma 66 2 71" xfId="3703"/>
    <cellStyle name="Comma 66 2 72" xfId="3704"/>
    <cellStyle name="Comma 66 2 73" xfId="3705"/>
    <cellStyle name="Comma 66 2 74" xfId="3706"/>
    <cellStyle name="Comma 66 2 75" xfId="3707"/>
    <cellStyle name="Comma 66 2 76" xfId="3708"/>
    <cellStyle name="Comma 66 2 77" xfId="3709"/>
    <cellStyle name="Comma 66 2 78" xfId="3710"/>
    <cellStyle name="Comma 66 2 79" xfId="3711"/>
    <cellStyle name="Comma 66 2 8" xfId="3712"/>
    <cellStyle name="Comma 66 2 8 2" xfId="3713"/>
    <cellStyle name="Comma 66 2 8 2 2" xfId="3714"/>
    <cellStyle name="Comma 66 2 8 2 3" xfId="3715"/>
    <cellStyle name="Comma 66 2 8 2 4" xfId="3716"/>
    <cellStyle name="Comma 66 2 8 3" xfId="3717"/>
    <cellStyle name="Comma 66 2 8 4" xfId="3718"/>
    <cellStyle name="Comma 66 2 8 5" xfId="3719"/>
    <cellStyle name="Comma 66 2 80" xfId="3720"/>
    <cellStyle name="Comma 66 2 81" xfId="3721"/>
    <cellStyle name="Comma 66 2 82" xfId="3722"/>
    <cellStyle name="Comma 66 2 83" xfId="3723"/>
    <cellStyle name="Comma 66 2 84" xfId="3724"/>
    <cellStyle name="Comma 66 2 85" xfId="3725"/>
    <cellStyle name="Comma 66 2 9" xfId="3726"/>
    <cellStyle name="Comma 66 2 9 2" xfId="3727"/>
    <cellStyle name="Comma 66 2 9 3" xfId="3728"/>
    <cellStyle name="Comma 66 2 9 4" xfId="3729"/>
    <cellStyle name="Comma 66 20" xfId="3730"/>
    <cellStyle name="Comma 66 20 2" xfId="3731"/>
    <cellStyle name="Comma 66 20 3" xfId="3732"/>
    <cellStyle name="Comma 66 20 4" xfId="3733"/>
    <cellStyle name="Comma 66 21" xfId="3734"/>
    <cellStyle name="Comma 66 21 2" xfId="3735"/>
    <cellStyle name="Comma 66 21 3" xfId="3736"/>
    <cellStyle name="Comma 66 21 4" xfId="3737"/>
    <cellStyle name="Comma 66 22" xfId="3738"/>
    <cellStyle name="Comma 66 22 2" xfId="3739"/>
    <cellStyle name="Comma 66 22 3" xfId="3740"/>
    <cellStyle name="Comma 66 22 4" xfId="3741"/>
    <cellStyle name="Comma 66 23" xfId="3742"/>
    <cellStyle name="Comma 66 23 2" xfId="3743"/>
    <cellStyle name="Comma 66 23 3" xfId="3744"/>
    <cellStyle name="Comma 66 23 4" xfId="3745"/>
    <cellStyle name="Comma 66 24" xfId="3746"/>
    <cellStyle name="Comma 66 24 2" xfId="3747"/>
    <cellStyle name="Comma 66 24 3" xfId="3748"/>
    <cellStyle name="Comma 66 24 4" xfId="3749"/>
    <cellStyle name="Comma 66 25" xfId="3750"/>
    <cellStyle name="Comma 66 25 2" xfId="3751"/>
    <cellStyle name="Comma 66 25 3" xfId="3752"/>
    <cellStyle name="Comma 66 25 4" xfId="3753"/>
    <cellStyle name="Comma 66 26" xfId="3754"/>
    <cellStyle name="Comma 66 26 2" xfId="3755"/>
    <cellStyle name="Comma 66 26 3" xfId="3756"/>
    <cellStyle name="Comma 66 26 4" xfId="3757"/>
    <cellStyle name="Comma 66 27" xfId="3758"/>
    <cellStyle name="Comma 66 27 2" xfId="3759"/>
    <cellStyle name="Comma 66 27 3" xfId="3760"/>
    <cellStyle name="Comma 66 27 4" xfId="3761"/>
    <cellStyle name="Comma 66 28" xfId="3762"/>
    <cellStyle name="Comma 66 28 2" xfId="3763"/>
    <cellStyle name="Comma 66 28 3" xfId="3764"/>
    <cellStyle name="Comma 66 28 4" xfId="3765"/>
    <cellStyle name="Comma 66 29" xfId="3766"/>
    <cellStyle name="Comma 66 29 2" xfId="3767"/>
    <cellStyle name="Comma 66 29 3" xfId="3768"/>
    <cellStyle name="Comma 66 29 4" xfId="3769"/>
    <cellStyle name="Comma 66 3" xfId="3770"/>
    <cellStyle name="Comma 66 3 10" xfId="3771"/>
    <cellStyle name="Comma 66 3 10 2" xfId="3772"/>
    <cellStyle name="Comma 66 3 11" xfId="3773"/>
    <cellStyle name="Comma 66 3 11 2" xfId="3774"/>
    <cellStyle name="Comma 66 3 12" xfId="3775"/>
    <cellStyle name="Comma 66 3 12 2" xfId="3776"/>
    <cellStyle name="Comma 66 3 13" xfId="3777"/>
    <cellStyle name="Comma 66 3 13 2" xfId="3778"/>
    <cellStyle name="Comma 66 3 14" xfId="3779"/>
    <cellStyle name="Comma 66 3 14 2" xfId="3780"/>
    <cellStyle name="Comma 66 3 15" xfId="3781"/>
    <cellStyle name="Comma 66 3 15 2" xfId="3782"/>
    <cellStyle name="Comma 66 3 16" xfId="3783"/>
    <cellStyle name="Comma 66 3 16 2" xfId="3784"/>
    <cellStyle name="Comma 66 3 17" xfId="3785"/>
    <cellStyle name="Comma 66 3 17 2" xfId="3786"/>
    <cellStyle name="Comma 66 3 18" xfId="3787"/>
    <cellStyle name="Comma 66 3 18 2" xfId="3788"/>
    <cellStyle name="Comma 66 3 19" xfId="3789"/>
    <cellStyle name="Comma 66 3 19 2" xfId="3790"/>
    <cellStyle name="Comma 66 3 2" xfId="3791"/>
    <cellStyle name="Comma 66 3 2 2" xfId="3792"/>
    <cellStyle name="Comma 66 3 20" xfId="3793"/>
    <cellStyle name="Comma 66 3 20 2" xfId="3794"/>
    <cellStyle name="Comma 66 3 21" xfId="3795"/>
    <cellStyle name="Comma 66 3 21 2" xfId="3796"/>
    <cellStyle name="Comma 66 3 22" xfId="3797"/>
    <cellStyle name="Comma 66 3 22 2" xfId="3798"/>
    <cellStyle name="Comma 66 3 23" xfId="3799"/>
    <cellStyle name="Comma 66 3 23 2" xfId="3800"/>
    <cellStyle name="Comma 66 3 24" xfId="3801"/>
    <cellStyle name="Comma 66 3 24 2" xfId="3802"/>
    <cellStyle name="Comma 66 3 25" xfId="3803"/>
    <cellStyle name="Comma 66 3 25 2" xfId="3804"/>
    <cellStyle name="Comma 66 3 26" xfId="3805"/>
    <cellStyle name="Comma 66 3 26 2" xfId="3806"/>
    <cellStyle name="Comma 66 3 27" xfId="3807"/>
    <cellStyle name="Comma 66 3 27 2" xfId="3808"/>
    <cellStyle name="Comma 66 3 28" xfId="3809"/>
    <cellStyle name="Comma 66 3 28 2" xfId="3810"/>
    <cellStyle name="Comma 66 3 29" xfId="3811"/>
    <cellStyle name="Comma 66 3 29 2" xfId="3812"/>
    <cellStyle name="Comma 66 3 3" xfId="3813"/>
    <cellStyle name="Comma 66 3 3 10" xfId="3814"/>
    <cellStyle name="Comma 66 3 3 11" xfId="3815"/>
    <cellStyle name="Comma 66 3 3 12" xfId="3816"/>
    <cellStyle name="Comma 66 3 3 13" xfId="3817"/>
    <cellStyle name="Comma 66 3 3 14" xfId="3818"/>
    <cellStyle name="Comma 66 3 3 15" xfId="3819"/>
    <cellStyle name="Comma 66 3 3 16" xfId="3820"/>
    <cellStyle name="Comma 66 3 3 17" xfId="3821"/>
    <cellStyle name="Comma 66 3 3 18" xfId="3822"/>
    <cellStyle name="Comma 66 3 3 19" xfId="3823"/>
    <cellStyle name="Comma 66 3 3 2" xfId="3824"/>
    <cellStyle name="Comma 66 3 3 2 10" xfId="3825"/>
    <cellStyle name="Comma 66 3 3 2 11" xfId="3826"/>
    <cellStyle name="Comma 66 3 3 2 12" xfId="3827"/>
    <cellStyle name="Comma 66 3 3 2 13" xfId="3828"/>
    <cellStyle name="Comma 66 3 3 2 14" xfId="3829"/>
    <cellStyle name="Comma 66 3 3 2 15" xfId="3830"/>
    <cellStyle name="Comma 66 3 3 2 16" xfId="3831"/>
    <cellStyle name="Comma 66 3 3 2 17" xfId="3832"/>
    <cellStyle name="Comma 66 3 3 2 18" xfId="3833"/>
    <cellStyle name="Comma 66 3 3 2 19" xfId="3834"/>
    <cellStyle name="Comma 66 3 3 2 2" xfId="3835"/>
    <cellStyle name="Comma 66 3 3 2 20" xfId="3836"/>
    <cellStyle name="Comma 66 3 3 2 3" xfId="3837"/>
    <cellStyle name="Comma 66 3 3 2 4" xfId="3838"/>
    <cellStyle name="Comma 66 3 3 2 5" xfId="3839"/>
    <cellStyle name="Comma 66 3 3 2 6" xfId="3840"/>
    <cellStyle name="Comma 66 3 3 2 7" xfId="3841"/>
    <cellStyle name="Comma 66 3 3 2 8" xfId="3842"/>
    <cellStyle name="Comma 66 3 3 2 9" xfId="3843"/>
    <cellStyle name="Comma 66 3 3 20" xfId="3844"/>
    <cellStyle name="Comma 66 3 3 21" xfId="3845"/>
    <cellStyle name="Comma 66 3 3 3" xfId="3846"/>
    <cellStyle name="Comma 66 3 3 4" xfId="3847"/>
    <cellStyle name="Comma 66 3 3 5" xfId="3848"/>
    <cellStyle name="Comma 66 3 3 6" xfId="3849"/>
    <cellStyle name="Comma 66 3 3 7" xfId="3850"/>
    <cellStyle name="Comma 66 3 3 8" xfId="3851"/>
    <cellStyle name="Comma 66 3 3 9" xfId="3852"/>
    <cellStyle name="Comma 66 3 30" xfId="3853"/>
    <cellStyle name="Comma 66 3 30 2" xfId="3854"/>
    <cellStyle name="Comma 66 3 31" xfId="3855"/>
    <cellStyle name="Comma 66 3 31 2" xfId="3856"/>
    <cellStyle name="Comma 66 3 32" xfId="3857"/>
    <cellStyle name="Comma 66 3 32 2" xfId="3858"/>
    <cellStyle name="Comma 66 3 33" xfId="3859"/>
    <cellStyle name="Comma 66 3 33 2" xfId="3860"/>
    <cellStyle name="Comma 66 3 34" xfId="3861"/>
    <cellStyle name="Comma 66 3 34 2" xfId="3862"/>
    <cellStyle name="Comma 66 3 35" xfId="3863"/>
    <cellStyle name="Comma 66 3 35 2" xfId="3864"/>
    <cellStyle name="Comma 66 3 36" xfId="3865"/>
    <cellStyle name="Comma 66 3 36 2" xfId="3866"/>
    <cellStyle name="Comma 66 3 37" xfId="3867"/>
    <cellStyle name="Comma 66 3 37 2" xfId="3868"/>
    <cellStyle name="Comma 66 3 38" xfId="3869"/>
    <cellStyle name="Comma 66 3 38 2" xfId="3870"/>
    <cellStyle name="Comma 66 3 39" xfId="3871"/>
    <cellStyle name="Comma 66 3 39 2" xfId="3872"/>
    <cellStyle name="Comma 66 3 4" xfId="3873"/>
    <cellStyle name="Comma 66 3 4 2" xfId="3874"/>
    <cellStyle name="Comma 66 3 40" xfId="3875"/>
    <cellStyle name="Comma 66 3 40 2" xfId="3876"/>
    <cellStyle name="Comma 66 3 41" xfId="3877"/>
    <cellStyle name="Comma 66 3 41 2" xfId="3878"/>
    <cellStyle name="Comma 66 3 42" xfId="3879"/>
    <cellStyle name="Comma 66 3 42 2" xfId="3880"/>
    <cellStyle name="Comma 66 3 43" xfId="3881"/>
    <cellStyle name="Comma 66 3 43 2" xfId="3882"/>
    <cellStyle name="Comma 66 3 44" xfId="3883"/>
    <cellStyle name="Comma 66 3 45" xfId="3884"/>
    <cellStyle name="Comma 66 3 46" xfId="3885"/>
    <cellStyle name="Comma 66 3 47" xfId="3886"/>
    <cellStyle name="Comma 66 3 48" xfId="3887"/>
    <cellStyle name="Comma 66 3 49" xfId="3888"/>
    <cellStyle name="Comma 66 3 5" xfId="3889"/>
    <cellStyle name="Comma 66 3 5 2" xfId="3890"/>
    <cellStyle name="Comma 66 3 50" xfId="3891"/>
    <cellStyle name="Comma 66 3 51" xfId="3892"/>
    <cellStyle name="Comma 66 3 52" xfId="3893"/>
    <cellStyle name="Comma 66 3 53" xfId="3894"/>
    <cellStyle name="Comma 66 3 54" xfId="3895"/>
    <cellStyle name="Comma 66 3 55" xfId="3896"/>
    <cellStyle name="Comma 66 3 56" xfId="3897"/>
    <cellStyle name="Comma 66 3 57" xfId="3898"/>
    <cellStyle name="Comma 66 3 58" xfId="3899"/>
    <cellStyle name="Comma 66 3 59" xfId="3900"/>
    <cellStyle name="Comma 66 3 6" xfId="3901"/>
    <cellStyle name="Comma 66 3 6 2" xfId="3902"/>
    <cellStyle name="Comma 66 3 60" xfId="3903"/>
    <cellStyle name="Comma 66 3 61" xfId="3904"/>
    <cellStyle name="Comma 66 3 62" xfId="3905"/>
    <cellStyle name="Comma 66 3 63" xfId="3906"/>
    <cellStyle name="Comma 66 3 7" xfId="3907"/>
    <cellStyle name="Comma 66 3 7 2" xfId="3908"/>
    <cellStyle name="Comma 66 3 8" xfId="3909"/>
    <cellStyle name="Comma 66 3 8 2" xfId="3910"/>
    <cellStyle name="Comma 66 3 9" xfId="3911"/>
    <cellStyle name="Comma 66 3 9 2" xfId="3912"/>
    <cellStyle name="Comma 66 30" xfId="3913"/>
    <cellStyle name="Comma 66 30 2" xfId="3914"/>
    <cellStyle name="Comma 66 30 3" xfId="3915"/>
    <cellStyle name="Comma 66 30 4" xfId="3916"/>
    <cellStyle name="Comma 66 31" xfId="3917"/>
    <cellStyle name="Comma 66 31 2" xfId="3918"/>
    <cellStyle name="Comma 66 31 3" xfId="3919"/>
    <cellStyle name="Comma 66 31 4" xfId="3920"/>
    <cellStyle name="Comma 66 32" xfId="3921"/>
    <cellStyle name="Comma 66 32 2" xfId="3922"/>
    <cellStyle name="Comma 66 32 3" xfId="3923"/>
    <cellStyle name="Comma 66 32 4" xfId="3924"/>
    <cellStyle name="Comma 66 33" xfId="3925"/>
    <cellStyle name="Comma 66 33 2" xfId="3926"/>
    <cellStyle name="Comma 66 33 3" xfId="3927"/>
    <cellStyle name="Comma 66 33 4" xfId="3928"/>
    <cellStyle name="Comma 66 34" xfId="3929"/>
    <cellStyle name="Comma 66 34 2" xfId="3930"/>
    <cellStyle name="Comma 66 34 3" xfId="3931"/>
    <cellStyle name="Comma 66 34 4" xfId="3932"/>
    <cellStyle name="Comma 66 35" xfId="3933"/>
    <cellStyle name="Comma 66 35 2" xfId="3934"/>
    <cellStyle name="Comma 66 35 3" xfId="3935"/>
    <cellStyle name="Comma 66 35 4" xfId="3936"/>
    <cellStyle name="Comma 66 36" xfId="3937"/>
    <cellStyle name="Comma 66 36 2" xfId="3938"/>
    <cellStyle name="Comma 66 36 3" xfId="3939"/>
    <cellStyle name="Comma 66 36 4" xfId="3940"/>
    <cellStyle name="Comma 66 37" xfId="3941"/>
    <cellStyle name="Comma 66 37 2" xfId="3942"/>
    <cellStyle name="Comma 66 37 3" xfId="3943"/>
    <cellStyle name="Comma 66 37 4" xfId="3944"/>
    <cellStyle name="Comma 66 38" xfId="3945"/>
    <cellStyle name="Comma 66 38 2" xfId="3946"/>
    <cellStyle name="Comma 66 38 3" xfId="3947"/>
    <cellStyle name="Comma 66 38 4" xfId="3948"/>
    <cellStyle name="Comma 66 39" xfId="3949"/>
    <cellStyle name="Comma 66 39 2" xfId="3950"/>
    <cellStyle name="Comma 66 39 3" xfId="3951"/>
    <cellStyle name="Comma 66 39 4" xfId="3952"/>
    <cellStyle name="Comma 66 4" xfId="3953"/>
    <cellStyle name="Comma 66 4 2" xfId="3954"/>
    <cellStyle name="Comma 66 4 3" xfId="3955"/>
    <cellStyle name="Comma 66 4 4" xfId="3956"/>
    <cellStyle name="Comma 66 40" xfId="3957"/>
    <cellStyle name="Comma 66 40 2" xfId="3958"/>
    <cellStyle name="Comma 66 40 3" xfId="3959"/>
    <cellStyle name="Comma 66 40 4" xfId="3960"/>
    <cellStyle name="Comma 66 41" xfId="3961"/>
    <cellStyle name="Comma 66 41 2" xfId="3962"/>
    <cellStyle name="Comma 66 41 3" xfId="3963"/>
    <cellStyle name="Comma 66 41 4" xfId="3964"/>
    <cellStyle name="Comma 66 42" xfId="3965"/>
    <cellStyle name="Comma 66 42 2" xfId="3966"/>
    <cellStyle name="Comma 66 42 3" xfId="3967"/>
    <cellStyle name="Comma 66 42 4" xfId="3968"/>
    <cellStyle name="Comma 66 43" xfId="3969"/>
    <cellStyle name="Comma 66 43 2" xfId="3970"/>
    <cellStyle name="Comma 66 43 3" xfId="3971"/>
    <cellStyle name="Comma 66 43 4" xfId="3972"/>
    <cellStyle name="Comma 66 44" xfId="3973"/>
    <cellStyle name="Comma 66 44 2" xfId="3974"/>
    <cellStyle name="Comma 66 45" xfId="3975"/>
    <cellStyle name="Comma 66 45 2" xfId="3976"/>
    <cellStyle name="Comma 66 46" xfId="3977"/>
    <cellStyle name="Comma 66 46 2" xfId="3978"/>
    <cellStyle name="Comma 66 47" xfId="3979"/>
    <cellStyle name="Comma 66 47 2" xfId="3980"/>
    <cellStyle name="Comma 66 48" xfId="3981"/>
    <cellStyle name="Comma 66 48 2" xfId="3982"/>
    <cellStyle name="Comma 66 49" xfId="3983"/>
    <cellStyle name="Comma 66 49 2" xfId="3984"/>
    <cellStyle name="Comma 66 5" xfId="3985"/>
    <cellStyle name="Comma 66 5 2" xfId="3986"/>
    <cellStyle name="Comma 66 5 3" xfId="3987"/>
    <cellStyle name="Comma 66 5 4" xfId="3988"/>
    <cellStyle name="Comma 66 50" xfId="3989"/>
    <cellStyle name="Comma 66 50 2" xfId="3990"/>
    <cellStyle name="Comma 66 51" xfId="3991"/>
    <cellStyle name="Comma 66 51 2" xfId="3992"/>
    <cellStyle name="Comma 66 52" xfId="3993"/>
    <cellStyle name="Comma 66 52 2" xfId="3994"/>
    <cellStyle name="Comma 66 53" xfId="3995"/>
    <cellStyle name="Comma 66 53 2" xfId="3996"/>
    <cellStyle name="Comma 66 54" xfId="3997"/>
    <cellStyle name="Comma 66 54 2" xfId="3998"/>
    <cellStyle name="Comma 66 55" xfId="3999"/>
    <cellStyle name="Comma 66 55 2" xfId="4000"/>
    <cellStyle name="Comma 66 56" xfId="4001"/>
    <cellStyle name="Comma 66 56 2" xfId="4002"/>
    <cellStyle name="Comma 66 57" xfId="4003"/>
    <cellStyle name="Comma 66 57 2" xfId="4004"/>
    <cellStyle name="Comma 66 58" xfId="4005"/>
    <cellStyle name="Comma 66 58 2" xfId="4006"/>
    <cellStyle name="Comma 66 59" xfId="4007"/>
    <cellStyle name="Comma 66 59 2" xfId="4008"/>
    <cellStyle name="Comma 66 6" xfId="4009"/>
    <cellStyle name="Comma 66 6 2" xfId="4010"/>
    <cellStyle name="Comma 66 6 3" xfId="4011"/>
    <cellStyle name="Comma 66 6 4" xfId="4012"/>
    <cellStyle name="Comma 66 60" xfId="4013"/>
    <cellStyle name="Comma 66 60 2" xfId="4014"/>
    <cellStyle name="Comma 66 61" xfId="4015"/>
    <cellStyle name="Comma 66 61 2" xfId="4016"/>
    <cellStyle name="Comma 66 62" xfId="4017"/>
    <cellStyle name="Comma 66 62 2" xfId="4018"/>
    <cellStyle name="Comma 66 63" xfId="4019"/>
    <cellStyle name="Comma 66 63 2" xfId="4020"/>
    <cellStyle name="Comma 66 64" xfId="4021"/>
    <cellStyle name="Comma 66 64 2" xfId="4022"/>
    <cellStyle name="Comma 66 65" xfId="4023"/>
    <cellStyle name="Comma 66 65 2" xfId="4024"/>
    <cellStyle name="Comma 66 66" xfId="4025"/>
    <cellStyle name="Comma 66 66 2" xfId="4026"/>
    <cellStyle name="Comma 66 67" xfId="4027"/>
    <cellStyle name="Comma 66 67 2" xfId="4028"/>
    <cellStyle name="Comma 66 68" xfId="4029"/>
    <cellStyle name="Comma 66 68 2" xfId="4030"/>
    <cellStyle name="Comma 66 69" xfId="4031"/>
    <cellStyle name="Comma 66 69 2" xfId="4032"/>
    <cellStyle name="Comma 66 7" xfId="4033"/>
    <cellStyle name="Comma 66 7 2" xfId="4034"/>
    <cellStyle name="Comma 66 7 3" xfId="4035"/>
    <cellStyle name="Comma 66 7 4" xfId="4036"/>
    <cellStyle name="Comma 66 70" xfId="4037"/>
    <cellStyle name="Comma 66 70 2" xfId="4038"/>
    <cellStyle name="Comma 66 71" xfId="4039"/>
    <cellStyle name="Comma 66 71 2" xfId="4040"/>
    <cellStyle name="Comma 66 72" xfId="4041"/>
    <cellStyle name="Comma 66 72 2" xfId="4042"/>
    <cellStyle name="Comma 66 73" xfId="4043"/>
    <cellStyle name="Comma 66 73 2" xfId="4044"/>
    <cellStyle name="Comma 66 74" xfId="4045"/>
    <cellStyle name="Comma 66 74 2" xfId="4046"/>
    <cellStyle name="Comma 66 75" xfId="4047"/>
    <cellStyle name="Comma 66 75 2" xfId="4048"/>
    <cellStyle name="Comma 66 76" xfId="4049"/>
    <cellStyle name="Comma 66 76 2" xfId="4050"/>
    <cellStyle name="Comma 66 77" xfId="4051"/>
    <cellStyle name="Comma 66 77 2" xfId="4052"/>
    <cellStyle name="Comma 66 78" xfId="4053"/>
    <cellStyle name="Comma 66 78 2" xfId="4054"/>
    <cellStyle name="Comma 66 79" xfId="4055"/>
    <cellStyle name="Comma 66 79 2" xfId="4056"/>
    <cellStyle name="Comma 66 8" xfId="4057"/>
    <cellStyle name="Comma 66 8 2" xfId="4058"/>
    <cellStyle name="Comma 66 8 3" xfId="4059"/>
    <cellStyle name="Comma 66 8 4" xfId="4060"/>
    <cellStyle name="Comma 66 80" xfId="4061"/>
    <cellStyle name="Comma 66 80 2" xfId="4062"/>
    <cellStyle name="Comma 66 81" xfId="4063"/>
    <cellStyle name="Comma 66 81 2" xfId="4064"/>
    <cellStyle name="Comma 66 82" xfId="4065"/>
    <cellStyle name="Comma 66 82 2" xfId="4066"/>
    <cellStyle name="Comma 66 83" xfId="4067"/>
    <cellStyle name="Comma 66 83 2" xfId="4068"/>
    <cellStyle name="Comma 66 84" xfId="4069"/>
    <cellStyle name="Comma 66 84 2" xfId="4070"/>
    <cellStyle name="Comma 66 85" xfId="4071"/>
    <cellStyle name="Comma 66 86" xfId="4072"/>
    <cellStyle name="Comma 66 87" xfId="4073"/>
    <cellStyle name="Comma 66 88" xfId="4074"/>
    <cellStyle name="Comma 66 89" xfId="4075"/>
    <cellStyle name="Comma 66 9" xfId="4076"/>
    <cellStyle name="Comma 66 9 2" xfId="4077"/>
    <cellStyle name="Comma 66 9 3" xfId="4078"/>
    <cellStyle name="Comma 66 9 4" xfId="4079"/>
    <cellStyle name="Comma 66 90" xfId="4080"/>
    <cellStyle name="Comma 66 91" xfId="4081"/>
    <cellStyle name="Comma 66 92" xfId="4082"/>
    <cellStyle name="Comma 66 93" xfId="4083"/>
    <cellStyle name="Comma 66 94" xfId="4084"/>
    <cellStyle name="Comma 66 95" xfId="4085"/>
    <cellStyle name="Comma 66 96" xfId="4086"/>
    <cellStyle name="Comma 66 97" xfId="4087"/>
    <cellStyle name="Comma 66 98" xfId="4088"/>
    <cellStyle name="Comma 66 99" xfId="4089"/>
    <cellStyle name="Comma 7" xfId="4090"/>
    <cellStyle name="Comma 79" xfId="4091"/>
    <cellStyle name="Comma 79 10" xfId="4092"/>
    <cellStyle name="Comma 79 10 2" xfId="4093"/>
    <cellStyle name="Comma 79 10 3" xfId="4094"/>
    <cellStyle name="Comma 79 10 4" xfId="4095"/>
    <cellStyle name="Comma 79 100" xfId="4096"/>
    <cellStyle name="Comma 79 101" xfId="4097"/>
    <cellStyle name="Comma 79 102" xfId="4098"/>
    <cellStyle name="Comma 79 103" xfId="4099"/>
    <cellStyle name="Comma 79 104" xfId="4100"/>
    <cellStyle name="Comma 79 11" xfId="4101"/>
    <cellStyle name="Comma 79 11 2" xfId="4102"/>
    <cellStyle name="Comma 79 11 3" xfId="4103"/>
    <cellStyle name="Comma 79 11 4" xfId="4104"/>
    <cellStyle name="Comma 79 12" xfId="4105"/>
    <cellStyle name="Comma 79 12 2" xfId="4106"/>
    <cellStyle name="Comma 79 12 3" xfId="4107"/>
    <cellStyle name="Comma 79 12 4" xfId="4108"/>
    <cellStyle name="Comma 79 13" xfId="4109"/>
    <cellStyle name="Comma 79 13 2" xfId="4110"/>
    <cellStyle name="Comma 79 13 3" xfId="4111"/>
    <cellStyle name="Comma 79 13 4" xfId="4112"/>
    <cellStyle name="Comma 79 14" xfId="4113"/>
    <cellStyle name="Comma 79 14 2" xfId="4114"/>
    <cellStyle name="Comma 79 14 3" xfId="4115"/>
    <cellStyle name="Comma 79 14 4" xfId="4116"/>
    <cellStyle name="Comma 79 15" xfId="4117"/>
    <cellStyle name="Comma 79 15 2" xfId="4118"/>
    <cellStyle name="Comma 79 15 3" xfId="4119"/>
    <cellStyle name="Comma 79 15 4" xfId="4120"/>
    <cellStyle name="Comma 79 16" xfId="4121"/>
    <cellStyle name="Comma 79 16 2" xfId="4122"/>
    <cellStyle name="Comma 79 16 3" xfId="4123"/>
    <cellStyle name="Comma 79 16 4" xfId="4124"/>
    <cellStyle name="Comma 79 17" xfId="4125"/>
    <cellStyle name="Comma 79 17 2" xfId="4126"/>
    <cellStyle name="Comma 79 17 3" xfId="4127"/>
    <cellStyle name="Comma 79 17 4" xfId="4128"/>
    <cellStyle name="Comma 79 18" xfId="4129"/>
    <cellStyle name="Comma 79 18 2" xfId="4130"/>
    <cellStyle name="Comma 79 18 3" xfId="4131"/>
    <cellStyle name="Comma 79 18 4" xfId="4132"/>
    <cellStyle name="Comma 79 19" xfId="4133"/>
    <cellStyle name="Comma 79 19 2" xfId="4134"/>
    <cellStyle name="Comma 79 19 3" xfId="4135"/>
    <cellStyle name="Comma 79 19 4" xfId="4136"/>
    <cellStyle name="Comma 79 2" xfId="4137"/>
    <cellStyle name="Comma 79 2 10" xfId="4138"/>
    <cellStyle name="Comma 79 2 10 2" xfId="4139"/>
    <cellStyle name="Comma 79 2 10 3" xfId="4140"/>
    <cellStyle name="Comma 79 2 10 4" xfId="4141"/>
    <cellStyle name="Comma 79 2 11" xfId="4142"/>
    <cellStyle name="Comma 79 2 11 2" xfId="4143"/>
    <cellStyle name="Comma 79 2 11 3" xfId="4144"/>
    <cellStyle name="Comma 79 2 11 4" xfId="4145"/>
    <cellStyle name="Comma 79 2 12" xfId="4146"/>
    <cellStyle name="Comma 79 2 12 2" xfId="4147"/>
    <cellStyle name="Comma 79 2 12 3" xfId="4148"/>
    <cellStyle name="Comma 79 2 12 4" xfId="4149"/>
    <cellStyle name="Comma 79 2 13" xfId="4150"/>
    <cellStyle name="Comma 79 2 13 2" xfId="4151"/>
    <cellStyle name="Comma 79 2 13 3" xfId="4152"/>
    <cellStyle name="Comma 79 2 13 4" xfId="4153"/>
    <cellStyle name="Comma 79 2 14" xfId="4154"/>
    <cellStyle name="Comma 79 2 14 2" xfId="4155"/>
    <cellStyle name="Comma 79 2 14 3" xfId="4156"/>
    <cellStyle name="Comma 79 2 14 4" xfId="4157"/>
    <cellStyle name="Comma 79 2 15" xfId="4158"/>
    <cellStyle name="Comma 79 2 15 2" xfId="4159"/>
    <cellStyle name="Comma 79 2 15 3" xfId="4160"/>
    <cellStyle name="Comma 79 2 15 4" xfId="4161"/>
    <cellStyle name="Comma 79 2 16" xfId="4162"/>
    <cellStyle name="Comma 79 2 16 2" xfId="4163"/>
    <cellStyle name="Comma 79 2 16 3" xfId="4164"/>
    <cellStyle name="Comma 79 2 16 4" xfId="4165"/>
    <cellStyle name="Comma 79 2 17" xfId="4166"/>
    <cellStyle name="Comma 79 2 17 2" xfId="4167"/>
    <cellStyle name="Comma 79 2 17 3" xfId="4168"/>
    <cellStyle name="Comma 79 2 17 4" xfId="4169"/>
    <cellStyle name="Comma 79 2 18" xfId="4170"/>
    <cellStyle name="Comma 79 2 18 2" xfId="4171"/>
    <cellStyle name="Comma 79 2 18 3" xfId="4172"/>
    <cellStyle name="Comma 79 2 18 4" xfId="4173"/>
    <cellStyle name="Comma 79 2 19" xfId="4174"/>
    <cellStyle name="Comma 79 2 19 2" xfId="4175"/>
    <cellStyle name="Comma 79 2 19 3" xfId="4176"/>
    <cellStyle name="Comma 79 2 19 4" xfId="4177"/>
    <cellStyle name="Comma 79 2 2" xfId="4178"/>
    <cellStyle name="Comma 79 2 2 10" xfId="4179"/>
    <cellStyle name="Comma 79 2 2 10 2" xfId="4180"/>
    <cellStyle name="Comma 79 2 2 10 3" xfId="4181"/>
    <cellStyle name="Comma 79 2 2 10 4" xfId="4182"/>
    <cellStyle name="Comma 79 2 2 11" xfId="4183"/>
    <cellStyle name="Comma 79 2 2 11 2" xfId="4184"/>
    <cellStyle name="Comma 79 2 2 11 3" xfId="4185"/>
    <cellStyle name="Comma 79 2 2 11 4" xfId="4186"/>
    <cellStyle name="Comma 79 2 2 12" xfId="4187"/>
    <cellStyle name="Comma 79 2 2 12 2" xfId="4188"/>
    <cellStyle name="Comma 79 2 2 12 3" xfId="4189"/>
    <cellStyle name="Comma 79 2 2 12 4" xfId="4190"/>
    <cellStyle name="Comma 79 2 2 13" xfId="4191"/>
    <cellStyle name="Comma 79 2 2 13 2" xfId="4192"/>
    <cellStyle name="Comma 79 2 2 13 3" xfId="4193"/>
    <cellStyle name="Comma 79 2 2 13 4" xfId="4194"/>
    <cellStyle name="Comma 79 2 2 14" xfId="4195"/>
    <cellStyle name="Comma 79 2 2 14 2" xfId="4196"/>
    <cellStyle name="Comma 79 2 2 14 3" xfId="4197"/>
    <cellStyle name="Comma 79 2 2 14 4" xfId="4198"/>
    <cellStyle name="Comma 79 2 2 15" xfId="4199"/>
    <cellStyle name="Comma 79 2 2 15 2" xfId="4200"/>
    <cellStyle name="Comma 79 2 2 15 3" xfId="4201"/>
    <cellStyle name="Comma 79 2 2 15 4" xfId="4202"/>
    <cellStyle name="Comma 79 2 2 16" xfId="4203"/>
    <cellStyle name="Comma 79 2 2 16 2" xfId="4204"/>
    <cellStyle name="Comma 79 2 2 16 3" xfId="4205"/>
    <cellStyle name="Comma 79 2 2 16 4" xfId="4206"/>
    <cellStyle name="Comma 79 2 2 17" xfId="4207"/>
    <cellStyle name="Comma 79 2 2 17 2" xfId="4208"/>
    <cellStyle name="Comma 79 2 2 17 3" xfId="4209"/>
    <cellStyle name="Comma 79 2 2 17 4" xfId="4210"/>
    <cellStyle name="Comma 79 2 2 18" xfId="4211"/>
    <cellStyle name="Comma 79 2 2 18 2" xfId="4212"/>
    <cellStyle name="Comma 79 2 2 18 3" xfId="4213"/>
    <cellStyle name="Comma 79 2 2 18 4" xfId="4214"/>
    <cellStyle name="Comma 79 2 2 19" xfId="4215"/>
    <cellStyle name="Comma 79 2 2 19 2" xfId="4216"/>
    <cellStyle name="Comma 79 2 2 19 3" xfId="4217"/>
    <cellStyle name="Comma 79 2 2 19 4" xfId="4218"/>
    <cellStyle name="Comma 79 2 2 2" xfId="4219"/>
    <cellStyle name="Comma 79 2 2 2 10" xfId="4220"/>
    <cellStyle name="Comma 79 2 2 2 10 2" xfId="4221"/>
    <cellStyle name="Comma 79 2 2 2 11" xfId="4222"/>
    <cellStyle name="Comma 79 2 2 2 11 2" xfId="4223"/>
    <cellStyle name="Comma 79 2 2 2 12" xfId="4224"/>
    <cellStyle name="Comma 79 2 2 2 12 2" xfId="4225"/>
    <cellStyle name="Comma 79 2 2 2 13" xfId="4226"/>
    <cellStyle name="Comma 79 2 2 2 13 2" xfId="4227"/>
    <cellStyle name="Comma 79 2 2 2 14" xfId="4228"/>
    <cellStyle name="Comma 79 2 2 2 14 2" xfId="4229"/>
    <cellStyle name="Comma 79 2 2 2 15" xfId="4230"/>
    <cellStyle name="Comma 79 2 2 2 15 2" xfId="4231"/>
    <cellStyle name="Comma 79 2 2 2 16" xfId="4232"/>
    <cellStyle name="Comma 79 2 2 2 16 2" xfId="4233"/>
    <cellStyle name="Comma 79 2 2 2 17" xfId="4234"/>
    <cellStyle name="Comma 79 2 2 2 17 2" xfId="4235"/>
    <cellStyle name="Comma 79 2 2 2 18" xfId="4236"/>
    <cellStyle name="Comma 79 2 2 2 18 2" xfId="4237"/>
    <cellStyle name="Comma 79 2 2 2 19" xfId="4238"/>
    <cellStyle name="Comma 79 2 2 2 19 2" xfId="4239"/>
    <cellStyle name="Comma 79 2 2 2 2" xfId="4240"/>
    <cellStyle name="Comma 79 2 2 2 2 10" xfId="4241"/>
    <cellStyle name="Comma 79 2 2 2 2 10 2" xfId="4242"/>
    <cellStyle name="Comma 79 2 2 2 2 11" xfId="4243"/>
    <cellStyle name="Comma 79 2 2 2 2 11 2" xfId="4244"/>
    <cellStyle name="Comma 79 2 2 2 2 12" xfId="4245"/>
    <cellStyle name="Comma 79 2 2 2 2 12 2" xfId="4246"/>
    <cellStyle name="Comma 79 2 2 2 2 13" xfId="4247"/>
    <cellStyle name="Comma 79 2 2 2 2 13 2" xfId="4248"/>
    <cellStyle name="Comma 79 2 2 2 2 14" xfId="4249"/>
    <cellStyle name="Comma 79 2 2 2 2 14 2" xfId="4250"/>
    <cellStyle name="Comma 79 2 2 2 2 15" xfId="4251"/>
    <cellStyle name="Comma 79 2 2 2 2 15 2" xfId="4252"/>
    <cellStyle name="Comma 79 2 2 2 2 16" xfId="4253"/>
    <cellStyle name="Comma 79 2 2 2 2 16 2" xfId="4254"/>
    <cellStyle name="Comma 79 2 2 2 2 17" xfId="4255"/>
    <cellStyle name="Comma 79 2 2 2 2 17 2" xfId="4256"/>
    <cellStyle name="Comma 79 2 2 2 2 18" xfId="4257"/>
    <cellStyle name="Comma 79 2 2 2 2 18 2" xfId="4258"/>
    <cellStyle name="Comma 79 2 2 2 2 19" xfId="4259"/>
    <cellStyle name="Comma 79 2 2 2 2 19 2" xfId="4260"/>
    <cellStyle name="Comma 79 2 2 2 2 2" xfId="4261"/>
    <cellStyle name="Comma 79 2 2 2 2 2 10" xfId="4262"/>
    <cellStyle name="Comma 79 2 2 2 2 2 10 2" xfId="4263"/>
    <cellStyle name="Comma 79 2 2 2 2 2 11" xfId="4264"/>
    <cellStyle name="Comma 79 2 2 2 2 2 11 2" xfId="4265"/>
    <cellStyle name="Comma 79 2 2 2 2 2 12" xfId="4266"/>
    <cellStyle name="Comma 79 2 2 2 2 2 12 2" xfId="4267"/>
    <cellStyle name="Comma 79 2 2 2 2 2 13" xfId="4268"/>
    <cellStyle name="Comma 79 2 2 2 2 2 13 2" xfId="4269"/>
    <cellStyle name="Comma 79 2 2 2 2 2 14" xfId="4270"/>
    <cellStyle name="Comma 79 2 2 2 2 2 14 2" xfId="4271"/>
    <cellStyle name="Comma 79 2 2 2 2 2 15" xfId="4272"/>
    <cellStyle name="Comma 79 2 2 2 2 2 15 2" xfId="4273"/>
    <cellStyle name="Comma 79 2 2 2 2 2 16" xfId="4274"/>
    <cellStyle name="Comma 79 2 2 2 2 2 16 2" xfId="4275"/>
    <cellStyle name="Comma 79 2 2 2 2 2 17" xfId="4276"/>
    <cellStyle name="Comma 79 2 2 2 2 2 17 2" xfId="4277"/>
    <cellStyle name="Comma 79 2 2 2 2 2 18" xfId="4278"/>
    <cellStyle name="Comma 79 2 2 2 2 2 18 2" xfId="4279"/>
    <cellStyle name="Comma 79 2 2 2 2 2 19" xfId="4280"/>
    <cellStyle name="Comma 79 2 2 2 2 2 19 2" xfId="4281"/>
    <cellStyle name="Comma 79 2 2 2 2 2 2" xfId="4282"/>
    <cellStyle name="Comma 79 2 2 2 2 2 2 10" xfId="4283"/>
    <cellStyle name="Comma 79 2 2 2 2 2 2 10 2" xfId="4284"/>
    <cellStyle name="Comma 79 2 2 2 2 2 2 11" xfId="4285"/>
    <cellStyle name="Comma 79 2 2 2 2 2 2 11 2" xfId="4286"/>
    <cellStyle name="Comma 79 2 2 2 2 2 2 12" xfId="4287"/>
    <cellStyle name="Comma 79 2 2 2 2 2 2 12 2" xfId="4288"/>
    <cellStyle name="Comma 79 2 2 2 2 2 2 13" xfId="4289"/>
    <cellStyle name="Comma 79 2 2 2 2 2 2 13 2" xfId="4290"/>
    <cellStyle name="Comma 79 2 2 2 2 2 2 14" xfId="4291"/>
    <cellStyle name="Comma 79 2 2 2 2 2 2 14 2" xfId="4292"/>
    <cellStyle name="Comma 79 2 2 2 2 2 2 15" xfId="4293"/>
    <cellStyle name="Comma 79 2 2 2 2 2 2 15 2" xfId="4294"/>
    <cellStyle name="Comma 79 2 2 2 2 2 2 16" xfId="4295"/>
    <cellStyle name="Comma 79 2 2 2 2 2 2 16 2" xfId="4296"/>
    <cellStyle name="Comma 79 2 2 2 2 2 2 17" xfId="4297"/>
    <cellStyle name="Comma 79 2 2 2 2 2 2 17 2" xfId="4298"/>
    <cellStyle name="Comma 79 2 2 2 2 2 2 18" xfId="4299"/>
    <cellStyle name="Comma 79 2 2 2 2 2 2 18 2" xfId="4300"/>
    <cellStyle name="Comma 79 2 2 2 2 2 2 19" xfId="4301"/>
    <cellStyle name="Comma 79 2 2 2 2 2 2 19 2" xfId="4302"/>
    <cellStyle name="Comma 79 2 2 2 2 2 2 2" xfId="4303"/>
    <cellStyle name="Comma 79 2 2 2 2 2 2 2 10" xfId="4304"/>
    <cellStyle name="Comma 79 2 2 2 2 2 2 2 10 2" xfId="4305"/>
    <cellStyle name="Comma 79 2 2 2 2 2 2 2 11" xfId="4306"/>
    <cellStyle name="Comma 79 2 2 2 2 2 2 2 11 2" xfId="4307"/>
    <cellStyle name="Comma 79 2 2 2 2 2 2 2 12" xfId="4308"/>
    <cellStyle name="Comma 79 2 2 2 2 2 2 2 12 2" xfId="4309"/>
    <cellStyle name="Comma 79 2 2 2 2 2 2 2 13" xfId="4310"/>
    <cellStyle name="Comma 79 2 2 2 2 2 2 2 13 2" xfId="4311"/>
    <cellStyle name="Comma 79 2 2 2 2 2 2 2 14" xfId="4312"/>
    <cellStyle name="Comma 79 2 2 2 2 2 2 2 14 2" xfId="4313"/>
    <cellStyle name="Comma 79 2 2 2 2 2 2 2 15" xfId="4314"/>
    <cellStyle name="Comma 79 2 2 2 2 2 2 2 15 2" xfId="4315"/>
    <cellStyle name="Comma 79 2 2 2 2 2 2 2 16" xfId="4316"/>
    <cellStyle name="Comma 79 2 2 2 2 2 2 2 16 2" xfId="4317"/>
    <cellStyle name="Comma 79 2 2 2 2 2 2 2 17" xfId="4318"/>
    <cellStyle name="Comma 79 2 2 2 2 2 2 2 17 2" xfId="4319"/>
    <cellStyle name="Comma 79 2 2 2 2 2 2 2 18" xfId="4320"/>
    <cellStyle name="Comma 79 2 2 2 2 2 2 2 18 2" xfId="4321"/>
    <cellStyle name="Comma 79 2 2 2 2 2 2 2 19" xfId="4322"/>
    <cellStyle name="Comma 79 2 2 2 2 2 2 2 19 2" xfId="4323"/>
    <cellStyle name="Comma 79 2 2 2 2 2 2 2 2" xfId="4324"/>
    <cellStyle name="Comma 79 2 2 2 2 2 2 2 2 2" xfId="4325"/>
    <cellStyle name="Comma 79 2 2 2 2 2 2 2 20" xfId="4326"/>
    <cellStyle name="Comma 79 2 2 2 2 2 2 2 20 2" xfId="4327"/>
    <cellStyle name="Comma 79 2 2 2 2 2 2 2 21" xfId="4328"/>
    <cellStyle name="Comma 79 2 2 2 2 2 2 2 21 2" xfId="4329"/>
    <cellStyle name="Comma 79 2 2 2 2 2 2 2 22" xfId="4330"/>
    <cellStyle name="Comma 79 2 2 2 2 2 2 2 22 2" xfId="4331"/>
    <cellStyle name="Comma 79 2 2 2 2 2 2 2 23" xfId="4332"/>
    <cellStyle name="Comma 79 2 2 2 2 2 2 2 23 2" xfId="4333"/>
    <cellStyle name="Comma 79 2 2 2 2 2 2 2 24" xfId="4334"/>
    <cellStyle name="Comma 79 2 2 2 2 2 2 2 24 2" xfId="4335"/>
    <cellStyle name="Comma 79 2 2 2 2 2 2 2 25" xfId="4336"/>
    <cellStyle name="Comma 79 2 2 2 2 2 2 2 25 2" xfId="4337"/>
    <cellStyle name="Comma 79 2 2 2 2 2 2 2 26" xfId="4338"/>
    <cellStyle name="Comma 79 2 2 2 2 2 2 2 26 2" xfId="4339"/>
    <cellStyle name="Comma 79 2 2 2 2 2 2 2 27" xfId="4340"/>
    <cellStyle name="Comma 79 2 2 2 2 2 2 2 27 2" xfId="4341"/>
    <cellStyle name="Comma 79 2 2 2 2 2 2 2 28" xfId="4342"/>
    <cellStyle name="Comma 79 2 2 2 2 2 2 2 28 2" xfId="4343"/>
    <cellStyle name="Comma 79 2 2 2 2 2 2 2 29" xfId="4344"/>
    <cellStyle name="Comma 79 2 2 2 2 2 2 2 29 2" xfId="4345"/>
    <cellStyle name="Comma 79 2 2 2 2 2 2 2 3" xfId="4346"/>
    <cellStyle name="Comma 79 2 2 2 2 2 2 2 3 10" xfId="4347"/>
    <cellStyle name="Comma 79 2 2 2 2 2 2 2 3 11" xfId="4348"/>
    <cellStyle name="Comma 79 2 2 2 2 2 2 2 3 12" xfId="4349"/>
    <cellStyle name="Comma 79 2 2 2 2 2 2 2 3 13" xfId="4350"/>
    <cellStyle name="Comma 79 2 2 2 2 2 2 2 3 14" xfId="4351"/>
    <cellStyle name="Comma 79 2 2 2 2 2 2 2 3 15" xfId="4352"/>
    <cellStyle name="Comma 79 2 2 2 2 2 2 2 3 16" xfId="4353"/>
    <cellStyle name="Comma 79 2 2 2 2 2 2 2 3 17" xfId="4354"/>
    <cellStyle name="Comma 79 2 2 2 2 2 2 2 3 18" xfId="4355"/>
    <cellStyle name="Comma 79 2 2 2 2 2 2 2 3 19" xfId="4356"/>
    <cellStyle name="Comma 79 2 2 2 2 2 2 2 3 2" xfId="4357"/>
    <cellStyle name="Comma 79 2 2 2 2 2 2 2 3 2 10" xfId="4358"/>
    <cellStyle name="Comma 79 2 2 2 2 2 2 2 3 2 11" xfId="4359"/>
    <cellStyle name="Comma 79 2 2 2 2 2 2 2 3 2 12" xfId="4360"/>
    <cellStyle name="Comma 79 2 2 2 2 2 2 2 3 2 13" xfId="4361"/>
    <cellStyle name="Comma 79 2 2 2 2 2 2 2 3 2 14" xfId="4362"/>
    <cellStyle name="Comma 79 2 2 2 2 2 2 2 3 2 15" xfId="4363"/>
    <cellStyle name="Comma 79 2 2 2 2 2 2 2 3 2 16" xfId="4364"/>
    <cellStyle name="Comma 79 2 2 2 2 2 2 2 3 2 17" xfId="4365"/>
    <cellStyle name="Comma 79 2 2 2 2 2 2 2 3 2 18" xfId="4366"/>
    <cellStyle name="Comma 79 2 2 2 2 2 2 2 3 2 19" xfId="4367"/>
    <cellStyle name="Comma 79 2 2 2 2 2 2 2 3 2 2" xfId="4368"/>
    <cellStyle name="Comma 79 2 2 2 2 2 2 2 3 2 20" xfId="4369"/>
    <cellStyle name="Comma 79 2 2 2 2 2 2 2 3 2 3" xfId="4370"/>
    <cellStyle name="Comma 79 2 2 2 2 2 2 2 3 2 4" xfId="4371"/>
    <cellStyle name="Comma 79 2 2 2 2 2 2 2 3 2 5" xfId="4372"/>
    <cellStyle name="Comma 79 2 2 2 2 2 2 2 3 2 6" xfId="4373"/>
    <cellStyle name="Comma 79 2 2 2 2 2 2 2 3 2 7" xfId="4374"/>
    <cellStyle name="Comma 79 2 2 2 2 2 2 2 3 2 8" xfId="4375"/>
    <cellStyle name="Comma 79 2 2 2 2 2 2 2 3 2 9" xfId="4376"/>
    <cellStyle name="Comma 79 2 2 2 2 2 2 2 3 20" xfId="4377"/>
    <cellStyle name="Comma 79 2 2 2 2 2 2 2 3 21" xfId="4378"/>
    <cellStyle name="Comma 79 2 2 2 2 2 2 2 3 3" xfId="4379"/>
    <cellStyle name="Comma 79 2 2 2 2 2 2 2 3 4" xfId="4380"/>
    <cellStyle name="Comma 79 2 2 2 2 2 2 2 3 5" xfId="4381"/>
    <cellStyle name="Comma 79 2 2 2 2 2 2 2 3 6" xfId="4382"/>
    <cellStyle name="Comma 79 2 2 2 2 2 2 2 3 7" xfId="4383"/>
    <cellStyle name="Comma 79 2 2 2 2 2 2 2 3 8" xfId="4384"/>
    <cellStyle name="Comma 79 2 2 2 2 2 2 2 3 9" xfId="4385"/>
    <cellStyle name="Comma 79 2 2 2 2 2 2 2 30" xfId="4386"/>
    <cellStyle name="Comma 79 2 2 2 2 2 2 2 30 2" xfId="4387"/>
    <cellStyle name="Comma 79 2 2 2 2 2 2 2 31" xfId="4388"/>
    <cellStyle name="Comma 79 2 2 2 2 2 2 2 31 2" xfId="4389"/>
    <cellStyle name="Comma 79 2 2 2 2 2 2 2 32" xfId="4390"/>
    <cellStyle name="Comma 79 2 2 2 2 2 2 2 32 2" xfId="4391"/>
    <cellStyle name="Comma 79 2 2 2 2 2 2 2 33" xfId="4392"/>
    <cellStyle name="Comma 79 2 2 2 2 2 2 2 33 2" xfId="4393"/>
    <cellStyle name="Comma 79 2 2 2 2 2 2 2 34" xfId="4394"/>
    <cellStyle name="Comma 79 2 2 2 2 2 2 2 34 2" xfId="4395"/>
    <cellStyle name="Comma 79 2 2 2 2 2 2 2 35" xfId="4396"/>
    <cellStyle name="Comma 79 2 2 2 2 2 2 2 35 2" xfId="4397"/>
    <cellStyle name="Comma 79 2 2 2 2 2 2 2 36" xfId="4398"/>
    <cellStyle name="Comma 79 2 2 2 2 2 2 2 36 2" xfId="4399"/>
    <cellStyle name="Comma 79 2 2 2 2 2 2 2 37" xfId="4400"/>
    <cellStyle name="Comma 79 2 2 2 2 2 2 2 37 2" xfId="4401"/>
    <cellStyle name="Comma 79 2 2 2 2 2 2 2 38" xfId="4402"/>
    <cellStyle name="Comma 79 2 2 2 2 2 2 2 38 2" xfId="4403"/>
    <cellStyle name="Comma 79 2 2 2 2 2 2 2 39" xfId="4404"/>
    <cellStyle name="Comma 79 2 2 2 2 2 2 2 39 2" xfId="4405"/>
    <cellStyle name="Comma 79 2 2 2 2 2 2 2 4" xfId="4406"/>
    <cellStyle name="Comma 79 2 2 2 2 2 2 2 4 2" xfId="4407"/>
    <cellStyle name="Comma 79 2 2 2 2 2 2 2 40" xfId="4408"/>
    <cellStyle name="Comma 79 2 2 2 2 2 2 2 40 2" xfId="4409"/>
    <cellStyle name="Comma 79 2 2 2 2 2 2 2 41" xfId="4410"/>
    <cellStyle name="Comma 79 2 2 2 2 2 2 2 41 2" xfId="4411"/>
    <cellStyle name="Comma 79 2 2 2 2 2 2 2 42" xfId="4412"/>
    <cellStyle name="Comma 79 2 2 2 2 2 2 2 42 2" xfId="4413"/>
    <cellStyle name="Comma 79 2 2 2 2 2 2 2 43" xfId="4414"/>
    <cellStyle name="Comma 79 2 2 2 2 2 2 2 43 2" xfId="4415"/>
    <cellStyle name="Comma 79 2 2 2 2 2 2 2 44" xfId="4416"/>
    <cellStyle name="Comma 79 2 2 2 2 2 2 2 45" xfId="4417"/>
    <cellStyle name="Comma 79 2 2 2 2 2 2 2 46" xfId="4418"/>
    <cellStyle name="Comma 79 2 2 2 2 2 2 2 47" xfId="4419"/>
    <cellStyle name="Comma 79 2 2 2 2 2 2 2 48" xfId="4420"/>
    <cellStyle name="Comma 79 2 2 2 2 2 2 2 49" xfId="4421"/>
    <cellStyle name="Comma 79 2 2 2 2 2 2 2 5" xfId="4422"/>
    <cellStyle name="Comma 79 2 2 2 2 2 2 2 5 2" xfId="4423"/>
    <cellStyle name="Comma 79 2 2 2 2 2 2 2 50" xfId="4424"/>
    <cellStyle name="Comma 79 2 2 2 2 2 2 2 51" xfId="4425"/>
    <cellStyle name="Comma 79 2 2 2 2 2 2 2 52" xfId="4426"/>
    <cellStyle name="Comma 79 2 2 2 2 2 2 2 53" xfId="4427"/>
    <cellStyle name="Comma 79 2 2 2 2 2 2 2 54" xfId="4428"/>
    <cellStyle name="Comma 79 2 2 2 2 2 2 2 55" xfId="4429"/>
    <cellStyle name="Comma 79 2 2 2 2 2 2 2 56" xfId="4430"/>
    <cellStyle name="Comma 79 2 2 2 2 2 2 2 57" xfId="4431"/>
    <cellStyle name="Comma 79 2 2 2 2 2 2 2 58" xfId="4432"/>
    <cellStyle name="Comma 79 2 2 2 2 2 2 2 59" xfId="4433"/>
    <cellStyle name="Comma 79 2 2 2 2 2 2 2 6" xfId="4434"/>
    <cellStyle name="Comma 79 2 2 2 2 2 2 2 6 2" xfId="4435"/>
    <cellStyle name="Comma 79 2 2 2 2 2 2 2 60" xfId="4436"/>
    <cellStyle name="Comma 79 2 2 2 2 2 2 2 61" xfId="4437"/>
    <cellStyle name="Comma 79 2 2 2 2 2 2 2 62" xfId="4438"/>
    <cellStyle name="Comma 79 2 2 2 2 2 2 2 63" xfId="4439"/>
    <cellStyle name="Comma 79 2 2 2 2 2 2 2 7" xfId="4440"/>
    <cellStyle name="Comma 79 2 2 2 2 2 2 2 7 2" xfId="4441"/>
    <cellStyle name="Comma 79 2 2 2 2 2 2 2 8" xfId="4442"/>
    <cellStyle name="Comma 79 2 2 2 2 2 2 2 8 2" xfId="4443"/>
    <cellStyle name="Comma 79 2 2 2 2 2 2 2 9" xfId="4444"/>
    <cellStyle name="Comma 79 2 2 2 2 2 2 2 9 2" xfId="4445"/>
    <cellStyle name="Comma 79 2 2 2 2 2 2 20" xfId="4446"/>
    <cellStyle name="Comma 79 2 2 2 2 2 2 20 2" xfId="4447"/>
    <cellStyle name="Comma 79 2 2 2 2 2 2 21" xfId="4448"/>
    <cellStyle name="Comma 79 2 2 2 2 2 2 21 2" xfId="4449"/>
    <cellStyle name="Comma 79 2 2 2 2 2 2 22" xfId="4450"/>
    <cellStyle name="Comma 79 2 2 2 2 2 2 22 2" xfId="4451"/>
    <cellStyle name="Comma 79 2 2 2 2 2 2 23" xfId="4452"/>
    <cellStyle name="Comma 79 2 2 2 2 2 2 23 2" xfId="4453"/>
    <cellStyle name="Comma 79 2 2 2 2 2 2 24" xfId="4454"/>
    <cellStyle name="Comma 79 2 2 2 2 2 2 24 2" xfId="4455"/>
    <cellStyle name="Comma 79 2 2 2 2 2 2 25" xfId="4456"/>
    <cellStyle name="Comma 79 2 2 2 2 2 2 25 2" xfId="4457"/>
    <cellStyle name="Comma 79 2 2 2 2 2 2 26" xfId="4458"/>
    <cellStyle name="Comma 79 2 2 2 2 2 2 26 2" xfId="4459"/>
    <cellStyle name="Comma 79 2 2 2 2 2 2 27" xfId="4460"/>
    <cellStyle name="Comma 79 2 2 2 2 2 2 27 2" xfId="4461"/>
    <cellStyle name="Comma 79 2 2 2 2 2 2 28" xfId="4462"/>
    <cellStyle name="Comma 79 2 2 2 2 2 2 28 2" xfId="4463"/>
    <cellStyle name="Comma 79 2 2 2 2 2 2 29" xfId="4464"/>
    <cellStyle name="Comma 79 2 2 2 2 2 2 29 2" xfId="4465"/>
    <cellStyle name="Comma 79 2 2 2 2 2 2 3" xfId="4466"/>
    <cellStyle name="Comma 79 2 2 2 2 2 2 3 2" xfId="4467"/>
    <cellStyle name="Comma 79 2 2 2 2 2 2 30" xfId="4468"/>
    <cellStyle name="Comma 79 2 2 2 2 2 2 30 2" xfId="4469"/>
    <cellStyle name="Comma 79 2 2 2 2 2 2 31" xfId="4470"/>
    <cellStyle name="Comma 79 2 2 2 2 2 2 31 2" xfId="4471"/>
    <cellStyle name="Comma 79 2 2 2 2 2 2 32" xfId="4472"/>
    <cellStyle name="Comma 79 2 2 2 2 2 2 32 2" xfId="4473"/>
    <cellStyle name="Comma 79 2 2 2 2 2 2 33" xfId="4474"/>
    <cellStyle name="Comma 79 2 2 2 2 2 2 33 2" xfId="4475"/>
    <cellStyle name="Comma 79 2 2 2 2 2 2 34" xfId="4476"/>
    <cellStyle name="Comma 79 2 2 2 2 2 2 34 2" xfId="4477"/>
    <cellStyle name="Comma 79 2 2 2 2 2 2 35" xfId="4478"/>
    <cellStyle name="Comma 79 2 2 2 2 2 2 35 2" xfId="4479"/>
    <cellStyle name="Comma 79 2 2 2 2 2 2 36" xfId="4480"/>
    <cellStyle name="Comma 79 2 2 2 2 2 2 36 2" xfId="4481"/>
    <cellStyle name="Comma 79 2 2 2 2 2 2 37" xfId="4482"/>
    <cellStyle name="Comma 79 2 2 2 2 2 2 37 2" xfId="4483"/>
    <cellStyle name="Comma 79 2 2 2 2 2 2 38" xfId="4484"/>
    <cellStyle name="Comma 79 2 2 2 2 2 2 38 2" xfId="4485"/>
    <cellStyle name="Comma 79 2 2 2 2 2 2 39" xfId="4486"/>
    <cellStyle name="Comma 79 2 2 2 2 2 2 39 2" xfId="4487"/>
    <cellStyle name="Comma 79 2 2 2 2 2 2 4" xfId="4488"/>
    <cellStyle name="Comma 79 2 2 2 2 2 2 4 10" xfId="4489"/>
    <cellStyle name="Comma 79 2 2 2 2 2 2 4 11" xfId="4490"/>
    <cellStyle name="Comma 79 2 2 2 2 2 2 4 12" xfId="4491"/>
    <cellStyle name="Comma 79 2 2 2 2 2 2 4 13" xfId="4492"/>
    <cellStyle name="Comma 79 2 2 2 2 2 2 4 14" xfId="4493"/>
    <cellStyle name="Comma 79 2 2 2 2 2 2 4 15" xfId="4494"/>
    <cellStyle name="Comma 79 2 2 2 2 2 2 4 16" xfId="4495"/>
    <cellStyle name="Comma 79 2 2 2 2 2 2 4 17" xfId="4496"/>
    <cellStyle name="Comma 79 2 2 2 2 2 2 4 18" xfId="4497"/>
    <cellStyle name="Comma 79 2 2 2 2 2 2 4 19" xfId="4498"/>
    <cellStyle name="Comma 79 2 2 2 2 2 2 4 2" xfId="4499"/>
    <cellStyle name="Comma 79 2 2 2 2 2 2 4 2 10" xfId="4500"/>
    <cellStyle name="Comma 79 2 2 2 2 2 2 4 2 11" xfId="4501"/>
    <cellStyle name="Comma 79 2 2 2 2 2 2 4 2 12" xfId="4502"/>
    <cellStyle name="Comma 79 2 2 2 2 2 2 4 2 13" xfId="4503"/>
    <cellStyle name="Comma 79 2 2 2 2 2 2 4 2 14" xfId="4504"/>
    <cellStyle name="Comma 79 2 2 2 2 2 2 4 2 15" xfId="4505"/>
    <cellStyle name="Comma 79 2 2 2 2 2 2 4 2 16" xfId="4506"/>
    <cellStyle name="Comma 79 2 2 2 2 2 2 4 2 17" xfId="4507"/>
    <cellStyle name="Comma 79 2 2 2 2 2 2 4 2 18" xfId="4508"/>
    <cellStyle name="Comma 79 2 2 2 2 2 2 4 2 19" xfId="4509"/>
    <cellStyle name="Comma 79 2 2 2 2 2 2 4 2 2" xfId="4510"/>
    <cellStyle name="Comma 79 2 2 2 2 2 2 4 2 20" xfId="4511"/>
    <cellStyle name="Comma 79 2 2 2 2 2 2 4 2 3" xfId="4512"/>
    <cellStyle name="Comma 79 2 2 2 2 2 2 4 2 4" xfId="4513"/>
    <cellStyle name="Comma 79 2 2 2 2 2 2 4 2 5" xfId="4514"/>
    <cellStyle name="Comma 79 2 2 2 2 2 2 4 2 6" xfId="4515"/>
    <cellStyle name="Comma 79 2 2 2 2 2 2 4 2 7" xfId="4516"/>
    <cellStyle name="Comma 79 2 2 2 2 2 2 4 2 8" xfId="4517"/>
    <cellStyle name="Comma 79 2 2 2 2 2 2 4 2 9" xfId="4518"/>
    <cellStyle name="Comma 79 2 2 2 2 2 2 4 20" xfId="4519"/>
    <cellStyle name="Comma 79 2 2 2 2 2 2 4 21" xfId="4520"/>
    <cellStyle name="Comma 79 2 2 2 2 2 2 4 3" xfId="4521"/>
    <cellStyle name="Comma 79 2 2 2 2 2 2 4 4" xfId="4522"/>
    <cellStyle name="Comma 79 2 2 2 2 2 2 4 5" xfId="4523"/>
    <cellStyle name="Comma 79 2 2 2 2 2 2 4 6" xfId="4524"/>
    <cellStyle name="Comma 79 2 2 2 2 2 2 4 7" xfId="4525"/>
    <cellStyle name="Comma 79 2 2 2 2 2 2 4 8" xfId="4526"/>
    <cellStyle name="Comma 79 2 2 2 2 2 2 4 9" xfId="4527"/>
    <cellStyle name="Comma 79 2 2 2 2 2 2 40" xfId="4528"/>
    <cellStyle name="Comma 79 2 2 2 2 2 2 40 2" xfId="4529"/>
    <cellStyle name="Comma 79 2 2 2 2 2 2 41" xfId="4530"/>
    <cellStyle name="Comma 79 2 2 2 2 2 2 41 2" xfId="4531"/>
    <cellStyle name="Comma 79 2 2 2 2 2 2 42" xfId="4532"/>
    <cellStyle name="Comma 79 2 2 2 2 2 2 42 2" xfId="4533"/>
    <cellStyle name="Comma 79 2 2 2 2 2 2 43" xfId="4534"/>
    <cellStyle name="Comma 79 2 2 2 2 2 2 43 2" xfId="4535"/>
    <cellStyle name="Comma 79 2 2 2 2 2 2 44" xfId="4536"/>
    <cellStyle name="Comma 79 2 2 2 2 2 2 45" xfId="4537"/>
    <cellStyle name="Comma 79 2 2 2 2 2 2 46" xfId="4538"/>
    <cellStyle name="Comma 79 2 2 2 2 2 2 47" xfId="4539"/>
    <cellStyle name="Comma 79 2 2 2 2 2 2 48" xfId="4540"/>
    <cellStyle name="Comma 79 2 2 2 2 2 2 49" xfId="4541"/>
    <cellStyle name="Comma 79 2 2 2 2 2 2 5" xfId="4542"/>
    <cellStyle name="Comma 79 2 2 2 2 2 2 5 2" xfId="4543"/>
    <cellStyle name="Comma 79 2 2 2 2 2 2 50" xfId="4544"/>
    <cellStyle name="Comma 79 2 2 2 2 2 2 51" xfId="4545"/>
    <cellStyle name="Comma 79 2 2 2 2 2 2 52" xfId="4546"/>
    <cellStyle name="Comma 79 2 2 2 2 2 2 53" xfId="4547"/>
    <cellStyle name="Comma 79 2 2 2 2 2 2 54" xfId="4548"/>
    <cellStyle name="Comma 79 2 2 2 2 2 2 55" xfId="4549"/>
    <cellStyle name="Comma 79 2 2 2 2 2 2 56" xfId="4550"/>
    <cellStyle name="Comma 79 2 2 2 2 2 2 57" xfId="4551"/>
    <cellStyle name="Comma 79 2 2 2 2 2 2 58" xfId="4552"/>
    <cellStyle name="Comma 79 2 2 2 2 2 2 59" xfId="4553"/>
    <cellStyle name="Comma 79 2 2 2 2 2 2 6" xfId="4554"/>
    <cellStyle name="Comma 79 2 2 2 2 2 2 6 2" xfId="4555"/>
    <cellStyle name="Comma 79 2 2 2 2 2 2 60" xfId="4556"/>
    <cellStyle name="Comma 79 2 2 2 2 2 2 61" xfId="4557"/>
    <cellStyle name="Comma 79 2 2 2 2 2 2 62" xfId="4558"/>
    <cellStyle name="Comma 79 2 2 2 2 2 2 63" xfId="4559"/>
    <cellStyle name="Comma 79 2 2 2 2 2 2 7" xfId="4560"/>
    <cellStyle name="Comma 79 2 2 2 2 2 2 7 2" xfId="4561"/>
    <cellStyle name="Comma 79 2 2 2 2 2 2 8" xfId="4562"/>
    <cellStyle name="Comma 79 2 2 2 2 2 2 8 2" xfId="4563"/>
    <cellStyle name="Comma 79 2 2 2 2 2 2 9" xfId="4564"/>
    <cellStyle name="Comma 79 2 2 2 2 2 2 9 2" xfId="4565"/>
    <cellStyle name="Comma 79 2 2 2 2 2 20" xfId="4566"/>
    <cellStyle name="Comma 79 2 2 2 2 2 20 2" xfId="4567"/>
    <cellStyle name="Comma 79 2 2 2 2 2 21" xfId="4568"/>
    <cellStyle name="Comma 79 2 2 2 2 2 21 2" xfId="4569"/>
    <cellStyle name="Comma 79 2 2 2 2 2 22" xfId="4570"/>
    <cellStyle name="Comma 79 2 2 2 2 2 22 2" xfId="4571"/>
    <cellStyle name="Comma 79 2 2 2 2 2 23" xfId="4572"/>
    <cellStyle name="Comma 79 2 2 2 2 2 23 2" xfId="4573"/>
    <cellStyle name="Comma 79 2 2 2 2 2 24" xfId="4574"/>
    <cellStyle name="Comma 79 2 2 2 2 2 24 2" xfId="4575"/>
    <cellStyle name="Comma 79 2 2 2 2 2 25" xfId="4576"/>
    <cellStyle name="Comma 79 2 2 2 2 2 25 2" xfId="4577"/>
    <cellStyle name="Comma 79 2 2 2 2 2 26" xfId="4578"/>
    <cellStyle name="Comma 79 2 2 2 2 2 26 2" xfId="4579"/>
    <cellStyle name="Comma 79 2 2 2 2 2 27" xfId="4580"/>
    <cellStyle name="Comma 79 2 2 2 2 2 27 2" xfId="4581"/>
    <cellStyle name="Comma 79 2 2 2 2 2 28" xfId="4582"/>
    <cellStyle name="Comma 79 2 2 2 2 2 28 2" xfId="4583"/>
    <cellStyle name="Comma 79 2 2 2 2 2 29" xfId="4584"/>
    <cellStyle name="Comma 79 2 2 2 2 2 29 2" xfId="4585"/>
    <cellStyle name="Comma 79 2 2 2 2 2 3" xfId="4586"/>
    <cellStyle name="Comma 79 2 2 2 2 2 3 2" xfId="4587"/>
    <cellStyle name="Comma 79 2 2 2 2 2 30" xfId="4588"/>
    <cellStyle name="Comma 79 2 2 2 2 2 30 2" xfId="4589"/>
    <cellStyle name="Comma 79 2 2 2 2 2 31" xfId="4590"/>
    <cellStyle name="Comma 79 2 2 2 2 2 31 2" xfId="4591"/>
    <cellStyle name="Comma 79 2 2 2 2 2 32" xfId="4592"/>
    <cellStyle name="Comma 79 2 2 2 2 2 32 2" xfId="4593"/>
    <cellStyle name="Comma 79 2 2 2 2 2 33" xfId="4594"/>
    <cellStyle name="Comma 79 2 2 2 2 2 33 2" xfId="4595"/>
    <cellStyle name="Comma 79 2 2 2 2 2 34" xfId="4596"/>
    <cellStyle name="Comma 79 2 2 2 2 2 34 2" xfId="4597"/>
    <cellStyle name="Comma 79 2 2 2 2 2 35" xfId="4598"/>
    <cellStyle name="Comma 79 2 2 2 2 2 35 2" xfId="4599"/>
    <cellStyle name="Comma 79 2 2 2 2 2 36" xfId="4600"/>
    <cellStyle name="Comma 79 2 2 2 2 2 36 2" xfId="4601"/>
    <cellStyle name="Comma 79 2 2 2 2 2 37" xfId="4602"/>
    <cellStyle name="Comma 79 2 2 2 2 2 37 2" xfId="4603"/>
    <cellStyle name="Comma 79 2 2 2 2 2 38" xfId="4604"/>
    <cellStyle name="Comma 79 2 2 2 2 2 38 2" xfId="4605"/>
    <cellStyle name="Comma 79 2 2 2 2 2 39" xfId="4606"/>
    <cellStyle name="Comma 79 2 2 2 2 2 39 2" xfId="4607"/>
    <cellStyle name="Comma 79 2 2 2 2 2 4" xfId="4608"/>
    <cellStyle name="Comma 79 2 2 2 2 2 4 10" xfId="4609"/>
    <cellStyle name="Comma 79 2 2 2 2 2 4 11" xfId="4610"/>
    <cellStyle name="Comma 79 2 2 2 2 2 4 12" xfId="4611"/>
    <cellStyle name="Comma 79 2 2 2 2 2 4 13" xfId="4612"/>
    <cellStyle name="Comma 79 2 2 2 2 2 4 14" xfId="4613"/>
    <cellStyle name="Comma 79 2 2 2 2 2 4 15" xfId="4614"/>
    <cellStyle name="Comma 79 2 2 2 2 2 4 16" xfId="4615"/>
    <cellStyle name="Comma 79 2 2 2 2 2 4 17" xfId="4616"/>
    <cellStyle name="Comma 79 2 2 2 2 2 4 18" xfId="4617"/>
    <cellStyle name="Comma 79 2 2 2 2 2 4 19" xfId="4618"/>
    <cellStyle name="Comma 79 2 2 2 2 2 4 2" xfId="4619"/>
    <cellStyle name="Comma 79 2 2 2 2 2 4 2 10" xfId="4620"/>
    <cellStyle name="Comma 79 2 2 2 2 2 4 2 11" xfId="4621"/>
    <cellStyle name="Comma 79 2 2 2 2 2 4 2 12" xfId="4622"/>
    <cellStyle name="Comma 79 2 2 2 2 2 4 2 13" xfId="4623"/>
    <cellStyle name="Comma 79 2 2 2 2 2 4 2 14" xfId="4624"/>
    <cellStyle name="Comma 79 2 2 2 2 2 4 2 15" xfId="4625"/>
    <cellStyle name="Comma 79 2 2 2 2 2 4 2 16" xfId="4626"/>
    <cellStyle name="Comma 79 2 2 2 2 2 4 2 17" xfId="4627"/>
    <cellStyle name="Comma 79 2 2 2 2 2 4 2 18" xfId="4628"/>
    <cellStyle name="Comma 79 2 2 2 2 2 4 2 19" xfId="4629"/>
    <cellStyle name="Comma 79 2 2 2 2 2 4 2 2" xfId="4630"/>
    <cellStyle name="Comma 79 2 2 2 2 2 4 2 20" xfId="4631"/>
    <cellStyle name="Comma 79 2 2 2 2 2 4 2 3" xfId="4632"/>
    <cellStyle name="Comma 79 2 2 2 2 2 4 2 4" xfId="4633"/>
    <cellStyle name="Comma 79 2 2 2 2 2 4 2 5" xfId="4634"/>
    <cellStyle name="Comma 79 2 2 2 2 2 4 2 6" xfId="4635"/>
    <cellStyle name="Comma 79 2 2 2 2 2 4 2 7" xfId="4636"/>
    <cellStyle name="Comma 79 2 2 2 2 2 4 2 8" xfId="4637"/>
    <cellStyle name="Comma 79 2 2 2 2 2 4 2 9" xfId="4638"/>
    <cellStyle name="Comma 79 2 2 2 2 2 4 20" xfId="4639"/>
    <cellStyle name="Comma 79 2 2 2 2 2 4 21" xfId="4640"/>
    <cellStyle name="Comma 79 2 2 2 2 2 4 3" xfId="4641"/>
    <cellStyle name="Comma 79 2 2 2 2 2 4 4" xfId="4642"/>
    <cellStyle name="Comma 79 2 2 2 2 2 4 5" xfId="4643"/>
    <cellStyle name="Comma 79 2 2 2 2 2 4 6" xfId="4644"/>
    <cellStyle name="Comma 79 2 2 2 2 2 4 7" xfId="4645"/>
    <cellStyle name="Comma 79 2 2 2 2 2 4 8" xfId="4646"/>
    <cellStyle name="Comma 79 2 2 2 2 2 4 9" xfId="4647"/>
    <cellStyle name="Comma 79 2 2 2 2 2 40" xfId="4648"/>
    <cellStyle name="Comma 79 2 2 2 2 2 40 2" xfId="4649"/>
    <cellStyle name="Comma 79 2 2 2 2 2 41" xfId="4650"/>
    <cellStyle name="Comma 79 2 2 2 2 2 41 2" xfId="4651"/>
    <cellStyle name="Comma 79 2 2 2 2 2 42" xfId="4652"/>
    <cellStyle name="Comma 79 2 2 2 2 2 42 2" xfId="4653"/>
    <cellStyle name="Comma 79 2 2 2 2 2 43" xfId="4654"/>
    <cellStyle name="Comma 79 2 2 2 2 2 43 2" xfId="4655"/>
    <cellStyle name="Comma 79 2 2 2 2 2 44" xfId="4656"/>
    <cellStyle name="Comma 79 2 2 2 2 2 45" xfId="4657"/>
    <cellStyle name="Comma 79 2 2 2 2 2 46" xfId="4658"/>
    <cellStyle name="Comma 79 2 2 2 2 2 47" xfId="4659"/>
    <cellStyle name="Comma 79 2 2 2 2 2 48" xfId="4660"/>
    <cellStyle name="Comma 79 2 2 2 2 2 49" xfId="4661"/>
    <cellStyle name="Comma 79 2 2 2 2 2 5" xfId="4662"/>
    <cellStyle name="Comma 79 2 2 2 2 2 5 2" xfId="4663"/>
    <cellStyle name="Comma 79 2 2 2 2 2 50" xfId="4664"/>
    <cellStyle name="Comma 79 2 2 2 2 2 51" xfId="4665"/>
    <cellStyle name="Comma 79 2 2 2 2 2 52" xfId="4666"/>
    <cellStyle name="Comma 79 2 2 2 2 2 53" xfId="4667"/>
    <cellStyle name="Comma 79 2 2 2 2 2 54" xfId="4668"/>
    <cellStyle name="Comma 79 2 2 2 2 2 55" xfId="4669"/>
    <cellStyle name="Comma 79 2 2 2 2 2 56" xfId="4670"/>
    <cellStyle name="Comma 79 2 2 2 2 2 57" xfId="4671"/>
    <cellStyle name="Comma 79 2 2 2 2 2 58" xfId="4672"/>
    <cellStyle name="Comma 79 2 2 2 2 2 59" xfId="4673"/>
    <cellStyle name="Comma 79 2 2 2 2 2 6" xfId="4674"/>
    <cellStyle name="Comma 79 2 2 2 2 2 6 2" xfId="4675"/>
    <cellStyle name="Comma 79 2 2 2 2 2 60" xfId="4676"/>
    <cellStyle name="Comma 79 2 2 2 2 2 61" xfId="4677"/>
    <cellStyle name="Comma 79 2 2 2 2 2 62" xfId="4678"/>
    <cellStyle name="Comma 79 2 2 2 2 2 63" xfId="4679"/>
    <cellStyle name="Comma 79 2 2 2 2 2 7" xfId="4680"/>
    <cellStyle name="Comma 79 2 2 2 2 2 7 2" xfId="4681"/>
    <cellStyle name="Comma 79 2 2 2 2 2 8" xfId="4682"/>
    <cellStyle name="Comma 79 2 2 2 2 2 8 2" xfId="4683"/>
    <cellStyle name="Comma 79 2 2 2 2 2 9" xfId="4684"/>
    <cellStyle name="Comma 79 2 2 2 2 2 9 2" xfId="4685"/>
    <cellStyle name="Comma 79 2 2 2 2 20" xfId="4686"/>
    <cellStyle name="Comma 79 2 2 2 2 20 2" xfId="4687"/>
    <cellStyle name="Comma 79 2 2 2 2 21" xfId="4688"/>
    <cellStyle name="Comma 79 2 2 2 2 21 2" xfId="4689"/>
    <cellStyle name="Comma 79 2 2 2 2 22" xfId="4690"/>
    <cellStyle name="Comma 79 2 2 2 2 22 2" xfId="4691"/>
    <cellStyle name="Comma 79 2 2 2 2 23" xfId="4692"/>
    <cellStyle name="Comma 79 2 2 2 2 23 2" xfId="4693"/>
    <cellStyle name="Comma 79 2 2 2 2 24" xfId="4694"/>
    <cellStyle name="Comma 79 2 2 2 2 24 2" xfId="4695"/>
    <cellStyle name="Comma 79 2 2 2 2 25" xfId="4696"/>
    <cellStyle name="Comma 79 2 2 2 2 25 2" xfId="4697"/>
    <cellStyle name="Comma 79 2 2 2 2 26" xfId="4698"/>
    <cellStyle name="Comma 79 2 2 2 2 26 2" xfId="4699"/>
    <cellStyle name="Comma 79 2 2 2 2 27" xfId="4700"/>
    <cellStyle name="Comma 79 2 2 2 2 27 2" xfId="4701"/>
    <cellStyle name="Comma 79 2 2 2 2 28" xfId="4702"/>
    <cellStyle name="Comma 79 2 2 2 2 28 2" xfId="4703"/>
    <cellStyle name="Comma 79 2 2 2 2 29" xfId="4704"/>
    <cellStyle name="Comma 79 2 2 2 2 29 2" xfId="4705"/>
    <cellStyle name="Comma 79 2 2 2 2 3" xfId="4706"/>
    <cellStyle name="Comma 79 2 2 2 2 3 2" xfId="4707"/>
    <cellStyle name="Comma 79 2 2 2 2 3 3" xfId="4708"/>
    <cellStyle name="Comma 79 2 2 2 2 3 4" xfId="4709"/>
    <cellStyle name="Comma 79 2 2 2 2 30" xfId="4710"/>
    <cellStyle name="Comma 79 2 2 2 2 30 2" xfId="4711"/>
    <cellStyle name="Comma 79 2 2 2 2 31" xfId="4712"/>
    <cellStyle name="Comma 79 2 2 2 2 31 2" xfId="4713"/>
    <cellStyle name="Comma 79 2 2 2 2 32" xfId="4714"/>
    <cellStyle name="Comma 79 2 2 2 2 32 2" xfId="4715"/>
    <cellStyle name="Comma 79 2 2 2 2 33" xfId="4716"/>
    <cellStyle name="Comma 79 2 2 2 2 33 2" xfId="4717"/>
    <cellStyle name="Comma 79 2 2 2 2 34" xfId="4718"/>
    <cellStyle name="Comma 79 2 2 2 2 34 2" xfId="4719"/>
    <cellStyle name="Comma 79 2 2 2 2 35" xfId="4720"/>
    <cellStyle name="Comma 79 2 2 2 2 35 2" xfId="4721"/>
    <cellStyle name="Comma 79 2 2 2 2 36" xfId="4722"/>
    <cellStyle name="Comma 79 2 2 2 2 36 2" xfId="4723"/>
    <cellStyle name="Comma 79 2 2 2 2 37" xfId="4724"/>
    <cellStyle name="Comma 79 2 2 2 2 37 2" xfId="4725"/>
    <cellStyle name="Comma 79 2 2 2 2 38" xfId="4726"/>
    <cellStyle name="Comma 79 2 2 2 2 38 2" xfId="4727"/>
    <cellStyle name="Comma 79 2 2 2 2 39" xfId="4728"/>
    <cellStyle name="Comma 79 2 2 2 2 39 2" xfId="4729"/>
    <cellStyle name="Comma 79 2 2 2 2 4" xfId="4730"/>
    <cellStyle name="Comma 79 2 2 2 2 4 2" xfId="4731"/>
    <cellStyle name="Comma 79 2 2 2 2 40" xfId="4732"/>
    <cellStyle name="Comma 79 2 2 2 2 40 2" xfId="4733"/>
    <cellStyle name="Comma 79 2 2 2 2 41" xfId="4734"/>
    <cellStyle name="Comma 79 2 2 2 2 41 2" xfId="4735"/>
    <cellStyle name="Comma 79 2 2 2 2 42" xfId="4736"/>
    <cellStyle name="Comma 79 2 2 2 2 42 2" xfId="4737"/>
    <cellStyle name="Comma 79 2 2 2 2 43" xfId="4738"/>
    <cellStyle name="Comma 79 2 2 2 2 43 2" xfId="4739"/>
    <cellStyle name="Comma 79 2 2 2 2 44" xfId="4740"/>
    <cellStyle name="Comma 79 2 2 2 2 44 2" xfId="4741"/>
    <cellStyle name="Comma 79 2 2 2 2 45" xfId="4742"/>
    <cellStyle name="Comma 79 2 2 2 2 46" xfId="4743"/>
    <cellStyle name="Comma 79 2 2 2 2 47" xfId="4744"/>
    <cellStyle name="Comma 79 2 2 2 2 48" xfId="4745"/>
    <cellStyle name="Comma 79 2 2 2 2 49" xfId="4746"/>
    <cellStyle name="Comma 79 2 2 2 2 5" xfId="4747"/>
    <cellStyle name="Comma 79 2 2 2 2 5 10" xfId="4748"/>
    <cellStyle name="Comma 79 2 2 2 2 5 11" xfId="4749"/>
    <cellStyle name="Comma 79 2 2 2 2 5 12" xfId="4750"/>
    <cellStyle name="Comma 79 2 2 2 2 5 13" xfId="4751"/>
    <cellStyle name="Comma 79 2 2 2 2 5 14" xfId="4752"/>
    <cellStyle name="Comma 79 2 2 2 2 5 15" xfId="4753"/>
    <cellStyle name="Comma 79 2 2 2 2 5 16" xfId="4754"/>
    <cellStyle name="Comma 79 2 2 2 2 5 17" xfId="4755"/>
    <cellStyle name="Comma 79 2 2 2 2 5 18" xfId="4756"/>
    <cellStyle name="Comma 79 2 2 2 2 5 19" xfId="4757"/>
    <cellStyle name="Comma 79 2 2 2 2 5 2" xfId="4758"/>
    <cellStyle name="Comma 79 2 2 2 2 5 2 10" xfId="4759"/>
    <cellStyle name="Comma 79 2 2 2 2 5 2 11" xfId="4760"/>
    <cellStyle name="Comma 79 2 2 2 2 5 2 12" xfId="4761"/>
    <cellStyle name="Comma 79 2 2 2 2 5 2 13" xfId="4762"/>
    <cellStyle name="Comma 79 2 2 2 2 5 2 14" xfId="4763"/>
    <cellStyle name="Comma 79 2 2 2 2 5 2 15" xfId="4764"/>
    <cellStyle name="Comma 79 2 2 2 2 5 2 16" xfId="4765"/>
    <cellStyle name="Comma 79 2 2 2 2 5 2 17" xfId="4766"/>
    <cellStyle name="Comma 79 2 2 2 2 5 2 18" xfId="4767"/>
    <cellStyle name="Comma 79 2 2 2 2 5 2 19" xfId="4768"/>
    <cellStyle name="Comma 79 2 2 2 2 5 2 2" xfId="4769"/>
    <cellStyle name="Comma 79 2 2 2 2 5 2 20" xfId="4770"/>
    <cellStyle name="Comma 79 2 2 2 2 5 2 3" xfId="4771"/>
    <cellStyle name="Comma 79 2 2 2 2 5 2 4" xfId="4772"/>
    <cellStyle name="Comma 79 2 2 2 2 5 2 5" xfId="4773"/>
    <cellStyle name="Comma 79 2 2 2 2 5 2 6" xfId="4774"/>
    <cellStyle name="Comma 79 2 2 2 2 5 2 7" xfId="4775"/>
    <cellStyle name="Comma 79 2 2 2 2 5 2 8" xfId="4776"/>
    <cellStyle name="Comma 79 2 2 2 2 5 2 9" xfId="4777"/>
    <cellStyle name="Comma 79 2 2 2 2 5 20" xfId="4778"/>
    <cellStyle name="Comma 79 2 2 2 2 5 21" xfId="4779"/>
    <cellStyle name="Comma 79 2 2 2 2 5 3" xfId="4780"/>
    <cellStyle name="Comma 79 2 2 2 2 5 4" xfId="4781"/>
    <cellStyle name="Comma 79 2 2 2 2 5 5" xfId="4782"/>
    <cellStyle name="Comma 79 2 2 2 2 5 6" xfId="4783"/>
    <cellStyle name="Comma 79 2 2 2 2 5 7" xfId="4784"/>
    <cellStyle name="Comma 79 2 2 2 2 5 8" xfId="4785"/>
    <cellStyle name="Comma 79 2 2 2 2 5 9" xfId="4786"/>
    <cellStyle name="Comma 79 2 2 2 2 50" xfId="4787"/>
    <cellStyle name="Comma 79 2 2 2 2 51" xfId="4788"/>
    <cellStyle name="Comma 79 2 2 2 2 52" xfId="4789"/>
    <cellStyle name="Comma 79 2 2 2 2 53" xfId="4790"/>
    <cellStyle name="Comma 79 2 2 2 2 54" xfId="4791"/>
    <cellStyle name="Comma 79 2 2 2 2 55" xfId="4792"/>
    <cellStyle name="Comma 79 2 2 2 2 56" xfId="4793"/>
    <cellStyle name="Comma 79 2 2 2 2 57" xfId="4794"/>
    <cellStyle name="Comma 79 2 2 2 2 58" xfId="4795"/>
    <cellStyle name="Comma 79 2 2 2 2 59" xfId="4796"/>
    <cellStyle name="Comma 79 2 2 2 2 6" xfId="4797"/>
    <cellStyle name="Comma 79 2 2 2 2 6 2" xfId="4798"/>
    <cellStyle name="Comma 79 2 2 2 2 60" xfId="4799"/>
    <cellStyle name="Comma 79 2 2 2 2 61" xfId="4800"/>
    <cellStyle name="Comma 79 2 2 2 2 62" xfId="4801"/>
    <cellStyle name="Comma 79 2 2 2 2 63" xfId="4802"/>
    <cellStyle name="Comma 79 2 2 2 2 64" xfId="4803"/>
    <cellStyle name="Comma 79 2 2 2 2 7" xfId="4804"/>
    <cellStyle name="Comma 79 2 2 2 2 7 2" xfId="4805"/>
    <cellStyle name="Comma 79 2 2 2 2 8" xfId="4806"/>
    <cellStyle name="Comma 79 2 2 2 2 8 2" xfId="4807"/>
    <cellStyle name="Comma 79 2 2 2 2 9" xfId="4808"/>
    <cellStyle name="Comma 79 2 2 2 2 9 2" xfId="4809"/>
    <cellStyle name="Comma 79 2 2 2 20" xfId="4810"/>
    <cellStyle name="Comma 79 2 2 2 20 2" xfId="4811"/>
    <cellStyle name="Comma 79 2 2 2 21" xfId="4812"/>
    <cellStyle name="Comma 79 2 2 2 21 2" xfId="4813"/>
    <cellStyle name="Comma 79 2 2 2 22" xfId="4814"/>
    <cellStyle name="Comma 79 2 2 2 22 2" xfId="4815"/>
    <cellStyle name="Comma 79 2 2 2 23" xfId="4816"/>
    <cellStyle name="Comma 79 2 2 2 23 2" xfId="4817"/>
    <cellStyle name="Comma 79 2 2 2 24" xfId="4818"/>
    <cellStyle name="Comma 79 2 2 2 24 2" xfId="4819"/>
    <cellStyle name="Comma 79 2 2 2 25" xfId="4820"/>
    <cellStyle name="Comma 79 2 2 2 25 2" xfId="4821"/>
    <cellStyle name="Comma 79 2 2 2 26" xfId="4822"/>
    <cellStyle name="Comma 79 2 2 2 26 2" xfId="4823"/>
    <cellStyle name="Comma 79 2 2 2 27" xfId="4824"/>
    <cellStyle name="Comma 79 2 2 2 27 2" xfId="4825"/>
    <cellStyle name="Comma 79 2 2 2 28" xfId="4826"/>
    <cellStyle name="Comma 79 2 2 2 28 2" xfId="4827"/>
    <cellStyle name="Comma 79 2 2 2 29" xfId="4828"/>
    <cellStyle name="Comma 79 2 2 2 29 2" xfId="4829"/>
    <cellStyle name="Comma 79 2 2 2 3" xfId="4830"/>
    <cellStyle name="Comma 79 2 2 2 3 2" xfId="4831"/>
    <cellStyle name="Comma 79 2 2 2 3 3" xfId="4832"/>
    <cellStyle name="Comma 79 2 2 2 3 4" xfId="4833"/>
    <cellStyle name="Comma 79 2 2 2 30" xfId="4834"/>
    <cellStyle name="Comma 79 2 2 2 30 2" xfId="4835"/>
    <cellStyle name="Comma 79 2 2 2 31" xfId="4836"/>
    <cellStyle name="Comma 79 2 2 2 31 2" xfId="4837"/>
    <cellStyle name="Comma 79 2 2 2 32" xfId="4838"/>
    <cellStyle name="Comma 79 2 2 2 32 2" xfId="4839"/>
    <cellStyle name="Comma 79 2 2 2 33" xfId="4840"/>
    <cellStyle name="Comma 79 2 2 2 33 2" xfId="4841"/>
    <cellStyle name="Comma 79 2 2 2 34" xfId="4842"/>
    <cellStyle name="Comma 79 2 2 2 34 2" xfId="4843"/>
    <cellStyle name="Comma 79 2 2 2 35" xfId="4844"/>
    <cellStyle name="Comma 79 2 2 2 35 2" xfId="4845"/>
    <cellStyle name="Comma 79 2 2 2 36" xfId="4846"/>
    <cellStyle name="Comma 79 2 2 2 36 2" xfId="4847"/>
    <cellStyle name="Comma 79 2 2 2 37" xfId="4848"/>
    <cellStyle name="Comma 79 2 2 2 37 2" xfId="4849"/>
    <cellStyle name="Comma 79 2 2 2 38" xfId="4850"/>
    <cellStyle name="Comma 79 2 2 2 38 2" xfId="4851"/>
    <cellStyle name="Comma 79 2 2 2 39" xfId="4852"/>
    <cellStyle name="Comma 79 2 2 2 39 2" xfId="4853"/>
    <cellStyle name="Comma 79 2 2 2 4" xfId="4854"/>
    <cellStyle name="Comma 79 2 2 2 4 2" xfId="4855"/>
    <cellStyle name="Comma 79 2 2 2 4 3" xfId="4856"/>
    <cellStyle name="Comma 79 2 2 2 4 4" xfId="4857"/>
    <cellStyle name="Comma 79 2 2 2 40" xfId="4858"/>
    <cellStyle name="Comma 79 2 2 2 40 2" xfId="4859"/>
    <cellStyle name="Comma 79 2 2 2 41" xfId="4860"/>
    <cellStyle name="Comma 79 2 2 2 41 2" xfId="4861"/>
    <cellStyle name="Comma 79 2 2 2 42" xfId="4862"/>
    <cellStyle name="Comma 79 2 2 2 42 2" xfId="4863"/>
    <cellStyle name="Comma 79 2 2 2 43" xfId="4864"/>
    <cellStyle name="Comma 79 2 2 2 43 2" xfId="4865"/>
    <cellStyle name="Comma 79 2 2 2 44" xfId="4866"/>
    <cellStyle name="Comma 79 2 2 2 44 2" xfId="4867"/>
    <cellStyle name="Comma 79 2 2 2 45" xfId="4868"/>
    <cellStyle name="Comma 79 2 2 2 45 2" xfId="4869"/>
    <cellStyle name="Comma 79 2 2 2 46" xfId="4870"/>
    <cellStyle name="Comma 79 2 2 2 47" xfId="4871"/>
    <cellStyle name="Comma 79 2 2 2 48" xfId="4872"/>
    <cellStyle name="Comma 79 2 2 2 49" xfId="4873"/>
    <cellStyle name="Comma 79 2 2 2 5" xfId="4874"/>
    <cellStyle name="Comma 79 2 2 2 5 2" xfId="4875"/>
    <cellStyle name="Comma 79 2 2 2 50" xfId="4876"/>
    <cellStyle name="Comma 79 2 2 2 51" xfId="4877"/>
    <cellStyle name="Comma 79 2 2 2 52" xfId="4878"/>
    <cellStyle name="Comma 79 2 2 2 53" xfId="4879"/>
    <cellStyle name="Comma 79 2 2 2 54" xfId="4880"/>
    <cellStyle name="Comma 79 2 2 2 55" xfId="4881"/>
    <cellStyle name="Comma 79 2 2 2 56" xfId="4882"/>
    <cellStyle name="Comma 79 2 2 2 57" xfId="4883"/>
    <cellStyle name="Comma 79 2 2 2 58" xfId="4884"/>
    <cellStyle name="Comma 79 2 2 2 59" xfId="4885"/>
    <cellStyle name="Comma 79 2 2 2 6" xfId="4886"/>
    <cellStyle name="Comma 79 2 2 2 6 10" xfId="4887"/>
    <cellStyle name="Comma 79 2 2 2 6 11" xfId="4888"/>
    <cellStyle name="Comma 79 2 2 2 6 12" xfId="4889"/>
    <cellStyle name="Comma 79 2 2 2 6 13" xfId="4890"/>
    <cellStyle name="Comma 79 2 2 2 6 14" xfId="4891"/>
    <cellStyle name="Comma 79 2 2 2 6 15" xfId="4892"/>
    <cellStyle name="Comma 79 2 2 2 6 16" xfId="4893"/>
    <cellStyle name="Comma 79 2 2 2 6 17" xfId="4894"/>
    <cellStyle name="Comma 79 2 2 2 6 18" xfId="4895"/>
    <cellStyle name="Comma 79 2 2 2 6 19" xfId="4896"/>
    <cellStyle name="Comma 79 2 2 2 6 2" xfId="4897"/>
    <cellStyle name="Comma 79 2 2 2 6 2 10" xfId="4898"/>
    <cellStyle name="Comma 79 2 2 2 6 2 11" xfId="4899"/>
    <cellStyle name="Comma 79 2 2 2 6 2 12" xfId="4900"/>
    <cellStyle name="Comma 79 2 2 2 6 2 13" xfId="4901"/>
    <cellStyle name="Comma 79 2 2 2 6 2 14" xfId="4902"/>
    <cellStyle name="Comma 79 2 2 2 6 2 15" xfId="4903"/>
    <cellStyle name="Comma 79 2 2 2 6 2 16" xfId="4904"/>
    <cellStyle name="Comma 79 2 2 2 6 2 17" xfId="4905"/>
    <cellStyle name="Comma 79 2 2 2 6 2 18" xfId="4906"/>
    <cellStyle name="Comma 79 2 2 2 6 2 19" xfId="4907"/>
    <cellStyle name="Comma 79 2 2 2 6 2 2" xfId="4908"/>
    <cellStyle name="Comma 79 2 2 2 6 2 20" xfId="4909"/>
    <cellStyle name="Comma 79 2 2 2 6 2 3" xfId="4910"/>
    <cellStyle name="Comma 79 2 2 2 6 2 4" xfId="4911"/>
    <cellStyle name="Comma 79 2 2 2 6 2 5" xfId="4912"/>
    <cellStyle name="Comma 79 2 2 2 6 2 6" xfId="4913"/>
    <cellStyle name="Comma 79 2 2 2 6 2 7" xfId="4914"/>
    <cellStyle name="Comma 79 2 2 2 6 2 8" xfId="4915"/>
    <cellStyle name="Comma 79 2 2 2 6 2 9" xfId="4916"/>
    <cellStyle name="Comma 79 2 2 2 6 20" xfId="4917"/>
    <cellStyle name="Comma 79 2 2 2 6 21" xfId="4918"/>
    <cellStyle name="Comma 79 2 2 2 6 3" xfId="4919"/>
    <cellStyle name="Comma 79 2 2 2 6 4" xfId="4920"/>
    <cellStyle name="Comma 79 2 2 2 6 5" xfId="4921"/>
    <cellStyle name="Comma 79 2 2 2 6 6" xfId="4922"/>
    <cellStyle name="Comma 79 2 2 2 6 7" xfId="4923"/>
    <cellStyle name="Comma 79 2 2 2 6 8" xfId="4924"/>
    <cellStyle name="Comma 79 2 2 2 6 9" xfId="4925"/>
    <cellStyle name="Comma 79 2 2 2 60" xfId="4926"/>
    <cellStyle name="Comma 79 2 2 2 61" xfId="4927"/>
    <cellStyle name="Comma 79 2 2 2 62" xfId="4928"/>
    <cellStyle name="Comma 79 2 2 2 63" xfId="4929"/>
    <cellStyle name="Comma 79 2 2 2 64" xfId="4930"/>
    <cellStyle name="Comma 79 2 2 2 65" xfId="4931"/>
    <cellStyle name="Comma 79 2 2 2 7" xfId="4932"/>
    <cellStyle name="Comma 79 2 2 2 7 2" xfId="4933"/>
    <cellStyle name="Comma 79 2 2 2 8" xfId="4934"/>
    <cellStyle name="Comma 79 2 2 2 8 2" xfId="4935"/>
    <cellStyle name="Comma 79 2 2 2 9" xfId="4936"/>
    <cellStyle name="Comma 79 2 2 2 9 2" xfId="4937"/>
    <cellStyle name="Comma 79 2 2 20" xfId="4938"/>
    <cellStyle name="Comma 79 2 2 20 2" xfId="4939"/>
    <cellStyle name="Comma 79 2 2 20 3" xfId="4940"/>
    <cellStyle name="Comma 79 2 2 20 4" xfId="4941"/>
    <cellStyle name="Comma 79 2 2 21" xfId="4942"/>
    <cellStyle name="Comma 79 2 2 21 2" xfId="4943"/>
    <cellStyle name="Comma 79 2 2 21 3" xfId="4944"/>
    <cellStyle name="Comma 79 2 2 21 4" xfId="4945"/>
    <cellStyle name="Comma 79 2 2 22" xfId="4946"/>
    <cellStyle name="Comma 79 2 2 22 2" xfId="4947"/>
    <cellStyle name="Comma 79 2 2 22 3" xfId="4948"/>
    <cellStyle name="Comma 79 2 2 22 4" xfId="4949"/>
    <cellStyle name="Comma 79 2 2 23" xfId="4950"/>
    <cellStyle name="Comma 79 2 2 23 2" xfId="4951"/>
    <cellStyle name="Comma 79 2 2 23 3" xfId="4952"/>
    <cellStyle name="Comma 79 2 2 23 4" xfId="4953"/>
    <cellStyle name="Comma 79 2 2 24" xfId="4954"/>
    <cellStyle name="Comma 79 2 2 24 2" xfId="4955"/>
    <cellStyle name="Comma 79 2 2 25" xfId="4956"/>
    <cellStyle name="Comma 79 2 2 25 10" xfId="4957"/>
    <cellStyle name="Comma 79 2 2 25 11" xfId="4958"/>
    <cellStyle name="Comma 79 2 2 25 12" xfId="4959"/>
    <cellStyle name="Comma 79 2 2 25 13" xfId="4960"/>
    <cellStyle name="Comma 79 2 2 25 14" xfId="4961"/>
    <cellStyle name="Comma 79 2 2 25 15" xfId="4962"/>
    <cellStyle name="Comma 79 2 2 25 16" xfId="4963"/>
    <cellStyle name="Comma 79 2 2 25 17" xfId="4964"/>
    <cellStyle name="Comma 79 2 2 25 18" xfId="4965"/>
    <cellStyle name="Comma 79 2 2 25 19" xfId="4966"/>
    <cellStyle name="Comma 79 2 2 25 2" xfId="4967"/>
    <cellStyle name="Comma 79 2 2 25 2 10" xfId="4968"/>
    <cellStyle name="Comma 79 2 2 25 2 11" xfId="4969"/>
    <cellStyle name="Comma 79 2 2 25 2 12" xfId="4970"/>
    <cellStyle name="Comma 79 2 2 25 2 13" xfId="4971"/>
    <cellStyle name="Comma 79 2 2 25 2 14" xfId="4972"/>
    <cellStyle name="Comma 79 2 2 25 2 15" xfId="4973"/>
    <cellStyle name="Comma 79 2 2 25 2 16" xfId="4974"/>
    <cellStyle name="Comma 79 2 2 25 2 17" xfId="4975"/>
    <cellStyle name="Comma 79 2 2 25 2 18" xfId="4976"/>
    <cellStyle name="Comma 79 2 2 25 2 19" xfId="4977"/>
    <cellStyle name="Comma 79 2 2 25 2 2" xfId="4978"/>
    <cellStyle name="Comma 79 2 2 25 2 20" xfId="4979"/>
    <cellStyle name="Comma 79 2 2 25 2 3" xfId="4980"/>
    <cellStyle name="Comma 79 2 2 25 2 4" xfId="4981"/>
    <cellStyle name="Comma 79 2 2 25 2 5" xfId="4982"/>
    <cellStyle name="Comma 79 2 2 25 2 6" xfId="4983"/>
    <cellStyle name="Comma 79 2 2 25 2 7" xfId="4984"/>
    <cellStyle name="Comma 79 2 2 25 2 8" xfId="4985"/>
    <cellStyle name="Comma 79 2 2 25 2 9" xfId="4986"/>
    <cellStyle name="Comma 79 2 2 25 20" xfId="4987"/>
    <cellStyle name="Comma 79 2 2 25 21" xfId="4988"/>
    <cellStyle name="Comma 79 2 2 25 3" xfId="4989"/>
    <cellStyle name="Comma 79 2 2 25 4" xfId="4990"/>
    <cellStyle name="Comma 79 2 2 25 5" xfId="4991"/>
    <cellStyle name="Comma 79 2 2 25 6" xfId="4992"/>
    <cellStyle name="Comma 79 2 2 25 7" xfId="4993"/>
    <cellStyle name="Comma 79 2 2 25 8" xfId="4994"/>
    <cellStyle name="Comma 79 2 2 25 9" xfId="4995"/>
    <cellStyle name="Comma 79 2 2 26" xfId="4996"/>
    <cellStyle name="Comma 79 2 2 26 2" xfId="4997"/>
    <cellStyle name="Comma 79 2 2 27" xfId="4998"/>
    <cellStyle name="Comma 79 2 2 27 2" xfId="4999"/>
    <cellStyle name="Comma 79 2 2 28" xfId="5000"/>
    <cellStyle name="Comma 79 2 2 28 2" xfId="5001"/>
    <cellStyle name="Comma 79 2 2 29" xfId="5002"/>
    <cellStyle name="Comma 79 2 2 29 2" xfId="5003"/>
    <cellStyle name="Comma 79 2 2 3" xfId="5004"/>
    <cellStyle name="Comma 79 2 2 3 2" xfId="5005"/>
    <cellStyle name="Comma 79 2 2 3 3" xfId="5006"/>
    <cellStyle name="Comma 79 2 2 3 4" xfId="5007"/>
    <cellStyle name="Comma 79 2 2 30" xfId="5008"/>
    <cellStyle name="Comma 79 2 2 30 2" xfId="5009"/>
    <cellStyle name="Comma 79 2 2 31" xfId="5010"/>
    <cellStyle name="Comma 79 2 2 31 2" xfId="5011"/>
    <cellStyle name="Comma 79 2 2 32" xfId="5012"/>
    <cellStyle name="Comma 79 2 2 32 2" xfId="5013"/>
    <cellStyle name="Comma 79 2 2 33" xfId="5014"/>
    <cellStyle name="Comma 79 2 2 33 2" xfId="5015"/>
    <cellStyle name="Comma 79 2 2 34" xfId="5016"/>
    <cellStyle name="Comma 79 2 2 34 2" xfId="5017"/>
    <cellStyle name="Comma 79 2 2 35" xfId="5018"/>
    <cellStyle name="Comma 79 2 2 35 2" xfId="5019"/>
    <cellStyle name="Comma 79 2 2 36" xfId="5020"/>
    <cellStyle name="Comma 79 2 2 36 2" xfId="5021"/>
    <cellStyle name="Comma 79 2 2 37" xfId="5022"/>
    <cellStyle name="Comma 79 2 2 37 2" xfId="5023"/>
    <cellStyle name="Comma 79 2 2 38" xfId="5024"/>
    <cellStyle name="Comma 79 2 2 38 2" xfId="5025"/>
    <cellStyle name="Comma 79 2 2 39" xfId="5026"/>
    <cellStyle name="Comma 79 2 2 39 2" xfId="5027"/>
    <cellStyle name="Comma 79 2 2 4" xfId="5028"/>
    <cellStyle name="Comma 79 2 2 4 2" xfId="5029"/>
    <cellStyle name="Comma 79 2 2 4 3" xfId="5030"/>
    <cellStyle name="Comma 79 2 2 4 4" xfId="5031"/>
    <cellStyle name="Comma 79 2 2 40" xfId="5032"/>
    <cellStyle name="Comma 79 2 2 40 2" xfId="5033"/>
    <cellStyle name="Comma 79 2 2 41" xfId="5034"/>
    <cellStyle name="Comma 79 2 2 41 2" xfId="5035"/>
    <cellStyle name="Comma 79 2 2 42" xfId="5036"/>
    <cellStyle name="Comma 79 2 2 42 2" xfId="5037"/>
    <cellStyle name="Comma 79 2 2 43" xfId="5038"/>
    <cellStyle name="Comma 79 2 2 43 2" xfId="5039"/>
    <cellStyle name="Comma 79 2 2 44" xfId="5040"/>
    <cellStyle name="Comma 79 2 2 44 2" xfId="5041"/>
    <cellStyle name="Comma 79 2 2 45" xfId="5042"/>
    <cellStyle name="Comma 79 2 2 45 2" xfId="5043"/>
    <cellStyle name="Comma 79 2 2 46" xfId="5044"/>
    <cellStyle name="Comma 79 2 2 46 2" xfId="5045"/>
    <cellStyle name="Comma 79 2 2 47" xfId="5046"/>
    <cellStyle name="Comma 79 2 2 47 2" xfId="5047"/>
    <cellStyle name="Comma 79 2 2 48" xfId="5048"/>
    <cellStyle name="Comma 79 2 2 48 2" xfId="5049"/>
    <cellStyle name="Comma 79 2 2 49" xfId="5050"/>
    <cellStyle name="Comma 79 2 2 49 2" xfId="5051"/>
    <cellStyle name="Comma 79 2 2 5" xfId="5052"/>
    <cellStyle name="Comma 79 2 2 5 2" xfId="5053"/>
    <cellStyle name="Comma 79 2 2 5 3" xfId="5054"/>
    <cellStyle name="Comma 79 2 2 5 4" xfId="5055"/>
    <cellStyle name="Comma 79 2 2 50" xfId="5056"/>
    <cellStyle name="Comma 79 2 2 50 2" xfId="5057"/>
    <cellStyle name="Comma 79 2 2 51" xfId="5058"/>
    <cellStyle name="Comma 79 2 2 51 2" xfId="5059"/>
    <cellStyle name="Comma 79 2 2 52" xfId="5060"/>
    <cellStyle name="Comma 79 2 2 52 2" xfId="5061"/>
    <cellStyle name="Comma 79 2 2 53" xfId="5062"/>
    <cellStyle name="Comma 79 2 2 53 2" xfId="5063"/>
    <cellStyle name="Comma 79 2 2 54" xfId="5064"/>
    <cellStyle name="Comma 79 2 2 54 2" xfId="5065"/>
    <cellStyle name="Comma 79 2 2 55" xfId="5066"/>
    <cellStyle name="Comma 79 2 2 55 2" xfId="5067"/>
    <cellStyle name="Comma 79 2 2 56" xfId="5068"/>
    <cellStyle name="Comma 79 2 2 56 2" xfId="5069"/>
    <cellStyle name="Comma 79 2 2 57" xfId="5070"/>
    <cellStyle name="Comma 79 2 2 57 2" xfId="5071"/>
    <cellStyle name="Comma 79 2 2 58" xfId="5072"/>
    <cellStyle name="Comma 79 2 2 58 2" xfId="5073"/>
    <cellStyle name="Comma 79 2 2 59" xfId="5074"/>
    <cellStyle name="Comma 79 2 2 59 2" xfId="5075"/>
    <cellStyle name="Comma 79 2 2 6" xfId="5076"/>
    <cellStyle name="Comma 79 2 2 6 2" xfId="5077"/>
    <cellStyle name="Comma 79 2 2 6 3" xfId="5078"/>
    <cellStyle name="Comma 79 2 2 6 4" xfId="5079"/>
    <cellStyle name="Comma 79 2 2 60" xfId="5080"/>
    <cellStyle name="Comma 79 2 2 60 2" xfId="5081"/>
    <cellStyle name="Comma 79 2 2 61" xfId="5082"/>
    <cellStyle name="Comma 79 2 2 61 2" xfId="5083"/>
    <cellStyle name="Comma 79 2 2 62" xfId="5084"/>
    <cellStyle name="Comma 79 2 2 62 2" xfId="5085"/>
    <cellStyle name="Comma 79 2 2 63" xfId="5086"/>
    <cellStyle name="Comma 79 2 2 63 2" xfId="5087"/>
    <cellStyle name="Comma 79 2 2 64" xfId="5088"/>
    <cellStyle name="Comma 79 2 2 64 2" xfId="5089"/>
    <cellStyle name="Comma 79 2 2 65" xfId="5090"/>
    <cellStyle name="Comma 79 2 2 66" xfId="5091"/>
    <cellStyle name="Comma 79 2 2 67" xfId="5092"/>
    <cellStyle name="Comma 79 2 2 68" xfId="5093"/>
    <cellStyle name="Comma 79 2 2 69" xfId="5094"/>
    <cellStyle name="Comma 79 2 2 7" xfId="5095"/>
    <cellStyle name="Comma 79 2 2 7 2" xfId="5096"/>
    <cellStyle name="Comma 79 2 2 7 2 2" xfId="5097"/>
    <cellStyle name="Comma 79 2 2 7 2 3" xfId="5098"/>
    <cellStyle name="Comma 79 2 2 7 2 4" xfId="5099"/>
    <cellStyle name="Comma 79 2 2 7 3" xfId="5100"/>
    <cellStyle name="Comma 79 2 2 7 4" xfId="5101"/>
    <cellStyle name="Comma 79 2 2 7 5" xfId="5102"/>
    <cellStyle name="Comma 79 2 2 70" xfId="5103"/>
    <cellStyle name="Comma 79 2 2 71" xfId="5104"/>
    <cellStyle name="Comma 79 2 2 72" xfId="5105"/>
    <cellStyle name="Comma 79 2 2 73" xfId="5106"/>
    <cellStyle name="Comma 79 2 2 74" xfId="5107"/>
    <cellStyle name="Comma 79 2 2 75" xfId="5108"/>
    <cellStyle name="Comma 79 2 2 76" xfId="5109"/>
    <cellStyle name="Comma 79 2 2 77" xfId="5110"/>
    <cellStyle name="Comma 79 2 2 78" xfId="5111"/>
    <cellStyle name="Comma 79 2 2 79" xfId="5112"/>
    <cellStyle name="Comma 79 2 2 8" xfId="5113"/>
    <cellStyle name="Comma 79 2 2 8 2" xfId="5114"/>
    <cellStyle name="Comma 79 2 2 8 3" xfId="5115"/>
    <cellStyle name="Comma 79 2 2 8 4" xfId="5116"/>
    <cellStyle name="Comma 79 2 2 80" xfId="5117"/>
    <cellStyle name="Comma 79 2 2 81" xfId="5118"/>
    <cellStyle name="Comma 79 2 2 82" xfId="5119"/>
    <cellStyle name="Comma 79 2 2 83" xfId="5120"/>
    <cellStyle name="Comma 79 2 2 84" xfId="5121"/>
    <cellStyle name="Comma 79 2 2 9" xfId="5122"/>
    <cellStyle name="Comma 79 2 2 9 2" xfId="5123"/>
    <cellStyle name="Comma 79 2 2 9 3" xfId="5124"/>
    <cellStyle name="Comma 79 2 2 9 4" xfId="5125"/>
    <cellStyle name="Comma 79 2 20" xfId="5126"/>
    <cellStyle name="Comma 79 2 20 2" xfId="5127"/>
    <cellStyle name="Comma 79 2 20 3" xfId="5128"/>
    <cellStyle name="Comma 79 2 20 4" xfId="5129"/>
    <cellStyle name="Comma 79 2 21" xfId="5130"/>
    <cellStyle name="Comma 79 2 21 2" xfId="5131"/>
    <cellStyle name="Comma 79 2 21 3" xfId="5132"/>
    <cellStyle name="Comma 79 2 21 4" xfId="5133"/>
    <cellStyle name="Comma 79 2 22" xfId="5134"/>
    <cellStyle name="Comma 79 2 22 2" xfId="5135"/>
    <cellStyle name="Comma 79 2 22 3" xfId="5136"/>
    <cellStyle name="Comma 79 2 22 4" xfId="5137"/>
    <cellStyle name="Comma 79 2 23" xfId="5138"/>
    <cellStyle name="Comma 79 2 23 2" xfId="5139"/>
    <cellStyle name="Comma 79 2 23 3" xfId="5140"/>
    <cellStyle name="Comma 79 2 23 4" xfId="5141"/>
    <cellStyle name="Comma 79 2 24" xfId="5142"/>
    <cellStyle name="Comma 79 2 24 2" xfId="5143"/>
    <cellStyle name="Comma 79 2 24 3" xfId="5144"/>
    <cellStyle name="Comma 79 2 24 4" xfId="5145"/>
    <cellStyle name="Comma 79 2 25" xfId="5146"/>
    <cellStyle name="Comma 79 2 25 2" xfId="5147"/>
    <cellStyle name="Comma 79 2 26" xfId="5148"/>
    <cellStyle name="Comma 79 2 26 10" xfId="5149"/>
    <cellStyle name="Comma 79 2 26 11" xfId="5150"/>
    <cellStyle name="Comma 79 2 26 12" xfId="5151"/>
    <cellStyle name="Comma 79 2 26 13" xfId="5152"/>
    <cellStyle name="Comma 79 2 26 14" xfId="5153"/>
    <cellStyle name="Comma 79 2 26 15" xfId="5154"/>
    <cellStyle name="Comma 79 2 26 16" xfId="5155"/>
    <cellStyle name="Comma 79 2 26 17" xfId="5156"/>
    <cellStyle name="Comma 79 2 26 18" xfId="5157"/>
    <cellStyle name="Comma 79 2 26 19" xfId="5158"/>
    <cellStyle name="Comma 79 2 26 2" xfId="5159"/>
    <cellStyle name="Comma 79 2 26 2 10" xfId="5160"/>
    <cellStyle name="Comma 79 2 26 2 11" xfId="5161"/>
    <cellStyle name="Comma 79 2 26 2 12" xfId="5162"/>
    <cellStyle name="Comma 79 2 26 2 13" xfId="5163"/>
    <cellStyle name="Comma 79 2 26 2 14" xfId="5164"/>
    <cellStyle name="Comma 79 2 26 2 15" xfId="5165"/>
    <cellStyle name="Comma 79 2 26 2 16" xfId="5166"/>
    <cellStyle name="Comma 79 2 26 2 17" xfId="5167"/>
    <cellStyle name="Comma 79 2 26 2 18" xfId="5168"/>
    <cellStyle name="Comma 79 2 26 2 19" xfId="5169"/>
    <cellStyle name="Comma 79 2 26 2 2" xfId="5170"/>
    <cellStyle name="Comma 79 2 26 2 20" xfId="5171"/>
    <cellStyle name="Comma 79 2 26 2 3" xfId="5172"/>
    <cellStyle name="Comma 79 2 26 2 4" xfId="5173"/>
    <cellStyle name="Comma 79 2 26 2 5" xfId="5174"/>
    <cellStyle name="Comma 79 2 26 2 6" xfId="5175"/>
    <cellStyle name="Comma 79 2 26 2 7" xfId="5176"/>
    <cellStyle name="Comma 79 2 26 2 8" xfId="5177"/>
    <cellStyle name="Comma 79 2 26 2 9" xfId="5178"/>
    <cellStyle name="Comma 79 2 26 20" xfId="5179"/>
    <cellStyle name="Comma 79 2 26 21" xfId="5180"/>
    <cellStyle name="Comma 79 2 26 3" xfId="5181"/>
    <cellStyle name="Comma 79 2 26 4" xfId="5182"/>
    <cellStyle name="Comma 79 2 26 5" xfId="5183"/>
    <cellStyle name="Comma 79 2 26 6" xfId="5184"/>
    <cellStyle name="Comma 79 2 26 7" xfId="5185"/>
    <cellStyle name="Comma 79 2 26 8" xfId="5186"/>
    <cellStyle name="Comma 79 2 26 9" xfId="5187"/>
    <cellStyle name="Comma 79 2 27" xfId="5188"/>
    <cellStyle name="Comma 79 2 27 2" xfId="5189"/>
    <cellStyle name="Comma 79 2 28" xfId="5190"/>
    <cellStyle name="Comma 79 2 28 2" xfId="5191"/>
    <cellStyle name="Comma 79 2 29" xfId="5192"/>
    <cellStyle name="Comma 79 2 29 2" xfId="5193"/>
    <cellStyle name="Comma 79 2 3" xfId="5194"/>
    <cellStyle name="Comma 79 2 3 2" xfId="5195"/>
    <cellStyle name="Comma 79 2 3 3" xfId="5196"/>
    <cellStyle name="Comma 79 2 3 4" xfId="5197"/>
    <cellStyle name="Comma 79 2 30" xfId="5198"/>
    <cellStyle name="Comma 79 2 30 2" xfId="5199"/>
    <cellStyle name="Comma 79 2 31" xfId="5200"/>
    <cellStyle name="Comma 79 2 31 2" xfId="5201"/>
    <cellStyle name="Comma 79 2 32" xfId="5202"/>
    <cellStyle name="Comma 79 2 32 2" xfId="5203"/>
    <cellStyle name="Comma 79 2 33" xfId="5204"/>
    <cellStyle name="Comma 79 2 33 2" xfId="5205"/>
    <cellStyle name="Comma 79 2 34" xfId="5206"/>
    <cellStyle name="Comma 79 2 34 2" xfId="5207"/>
    <cellStyle name="Comma 79 2 35" xfId="5208"/>
    <cellStyle name="Comma 79 2 35 2" xfId="5209"/>
    <cellStyle name="Comma 79 2 36" xfId="5210"/>
    <cellStyle name="Comma 79 2 36 2" xfId="5211"/>
    <cellStyle name="Comma 79 2 37" xfId="5212"/>
    <cellStyle name="Comma 79 2 37 2" xfId="5213"/>
    <cellStyle name="Comma 79 2 38" xfId="5214"/>
    <cellStyle name="Comma 79 2 38 2" xfId="5215"/>
    <cellStyle name="Comma 79 2 39" xfId="5216"/>
    <cellStyle name="Comma 79 2 39 2" xfId="5217"/>
    <cellStyle name="Comma 79 2 4" xfId="5218"/>
    <cellStyle name="Comma 79 2 4 2" xfId="5219"/>
    <cellStyle name="Comma 79 2 4 2 2" xfId="5220"/>
    <cellStyle name="Comma 79 2 4 2 2 2" xfId="5221"/>
    <cellStyle name="Comma 79 2 4 2 2 3" xfId="5222"/>
    <cellStyle name="Comma 79 2 4 2 2 4" xfId="5223"/>
    <cellStyle name="Comma 79 2 4 2 3" xfId="5224"/>
    <cellStyle name="Comma 79 2 4 2 4" xfId="5225"/>
    <cellStyle name="Comma 79 2 4 2 5" xfId="5226"/>
    <cellStyle name="Comma 79 2 4 3" xfId="5227"/>
    <cellStyle name="Comma 79 2 4 3 2" xfId="5228"/>
    <cellStyle name="Comma 79 2 4 3 3" xfId="5229"/>
    <cellStyle name="Comma 79 2 4 3 4" xfId="5230"/>
    <cellStyle name="Comma 79 2 4 4" xfId="5231"/>
    <cellStyle name="Comma 79 2 4 5" xfId="5232"/>
    <cellStyle name="Comma 79 2 4 6" xfId="5233"/>
    <cellStyle name="Comma 79 2 40" xfId="5234"/>
    <cellStyle name="Comma 79 2 40 2" xfId="5235"/>
    <cellStyle name="Comma 79 2 41" xfId="5236"/>
    <cellStyle name="Comma 79 2 41 2" xfId="5237"/>
    <cellStyle name="Comma 79 2 42" xfId="5238"/>
    <cellStyle name="Comma 79 2 42 2" xfId="5239"/>
    <cellStyle name="Comma 79 2 43" xfId="5240"/>
    <cellStyle name="Comma 79 2 43 2" xfId="5241"/>
    <cellStyle name="Comma 79 2 44" xfId="5242"/>
    <cellStyle name="Comma 79 2 44 2" xfId="5243"/>
    <cellStyle name="Comma 79 2 45" xfId="5244"/>
    <cellStyle name="Comma 79 2 45 2" xfId="5245"/>
    <cellStyle name="Comma 79 2 46" xfId="5246"/>
    <cellStyle name="Comma 79 2 46 2" xfId="5247"/>
    <cellStyle name="Comma 79 2 47" xfId="5248"/>
    <cellStyle name="Comma 79 2 47 2" xfId="5249"/>
    <cellStyle name="Comma 79 2 48" xfId="5250"/>
    <cellStyle name="Comma 79 2 48 2" xfId="5251"/>
    <cellStyle name="Comma 79 2 49" xfId="5252"/>
    <cellStyle name="Comma 79 2 49 2" xfId="5253"/>
    <cellStyle name="Comma 79 2 5" xfId="5254"/>
    <cellStyle name="Comma 79 2 5 2" xfId="5255"/>
    <cellStyle name="Comma 79 2 5 3" xfId="5256"/>
    <cellStyle name="Comma 79 2 5 4" xfId="5257"/>
    <cellStyle name="Comma 79 2 50" xfId="5258"/>
    <cellStyle name="Comma 79 2 50 2" xfId="5259"/>
    <cellStyle name="Comma 79 2 51" xfId="5260"/>
    <cellStyle name="Comma 79 2 51 2" xfId="5261"/>
    <cellStyle name="Comma 79 2 52" xfId="5262"/>
    <cellStyle name="Comma 79 2 52 2" xfId="5263"/>
    <cellStyle name="Comma 79 2 53" xfId="5264"/>
    <cellStyle name="Comma 79 2 53 2" xfId="5265"/>
    <cellStyle name="Comma 79 2 54" xfId="5266"/>
    <cellStyle name="Comma 79 2 54 2" xfId="5267"/>
    <cellStyle name="Comma 79 2 55" xfId="5268"/>
    <cellStyle name="Comma 79 2 55 2" xfId="5269"/>
    <cellStyle name="Comma 79 2 56" xfId="5270"/>
    <cellStyle name="Comma 79 2 56 2" xfId="5271"/>
    <cellStyle name="Comma 79 2 57" xfId="5272"/>
    <cellStyle name="Comma 79 2 57 2" xfId="5273"/>
    <cellStyle name="Comma 79 2 58" xfId="5274"/>
    <cellStyle name="Comma 79 2 58 2" xfId="5275"/>
    <cellStyle name="Comma 79 2 59" xfId="5276"/>
    <cellStyle name="Comma 79 2 59 2" xfId="5277"/>
    <cellStyle name="Comma 79 2 6" xfId="5278"/>
    <cellStyle name="Comma 79 2 6 2" xfId="5279"/>
    <cellStyle name="Comma 79 2 6 3" xfId="5280"/>
    <cellStyle name="Comma 79 2 6 4" xfId="5281"/>
    <cellStyle name="Comma 79 2 60" xfId="5282"/>
    <cellStyle name="Comma 79 2 60 2" xfId="5283"/>
    <cellStyle name="Comma 79 2 61" xfId="5284"/>
    <cellStyle name="Comma 79 2 61 2" xfId="5285"/>
    <cellStyle name="Comma 79 2 62" xfId="5286"/>
    <cellStyle name="Comma 79 2 62 2" xfId="5287"/>
    <cellStyle name="Comma 79 2 63" xfId="5288"/>
    <cellStyle name="Comma 79 2 63 2" xfId="5289"/>
    <cellStyle name="Comma 79 2 64" xfId="5290"/>
    <cellStyle name="Comma 79 2 64 2" xfId="5291"/>
    <cellStyle name="Comma 79 2 65" xfId="5292"/>
    <cellStyle name="Comma 79 2 65 2" xfId="5293"/>
    <cellStyle name="Comma 79 2 66" xfId="5294"/>
    <cellStyle name="Comma 79 2 67" xfId="5295"/>
    <cellStyle name="Comma 79 2 68" xfId="5296"/>
    <cellStyle name="Comma 79 2 69" xfId="5297"/>
    <cellStyle name="Comma 79 2 7" xfId="5298"/>
    <cellStyle name="Comma 79 2 7 2" xfId="5299"/>
    <cellStyle name="Comma 79 2 7 3" xfId="5300"/>
    <cellStyle name="Comma 79 2 7 4" xfId="5301"/>
    <cellStyle name="Comma 79 2 70" xfId="5302"/>
    <cellStyle name="Comma 79 2 71" xfId="5303"/>
    <cellStyle name="Comma 79 2 72" xfId="5304"/>
    <cellStyle name="Comma 79 2 73" xfId="5305"/>
    <cellStyle name="Comma 79 2 74" xfId="5306"/>
    <cellStyle name="Comma 79 2 75" xfId="5307"/>
    <cellStyle name="Comma 79 2 76" xfId="5308"/>
    <cellStyle name="Comma 79 2 77" xfId="5309"/>
    <cellStyle name="Comma 79 2 78" xfId="5310"/>
    <cellStyle name="Comma 79 2 79" xfId="5311"/>
    <cellStyle name="Comma 79 2 8" xfId="5312"/>
    <cellStyle name="Comma 79 2 8 2" xfId="5313"/>
    <cellStyle name="Comma 79 2 8 2 2" xfId="5314"/>
    <cellStyle name="Comma 79 2 8 2 3" xfId="5315"/>
    <cellStyle name="Comma 79 2 8 2 4" xfId="5316"/>
    <cellStyle name="Comma 79 2 8 3" xfId="5317"/>
    <cellStyle name="Comma 79 2 8 4" xfId="5318"/>
    <cellStyle name="Comma 79 2 8 5" xfId="5319"/>
    <cellStyle name="Comma 79 2 80" xfId="5320"/>
    <cellStyle name="Comma 79 2 81" xfId="5321"/>
    <cellStyle name="Comma 79 2 82" xfId="5322"/>
    <cellStyle name="Comma 79 2 83" xfId="5323"/>
    <cellStyle name="Comma 79 2 84" xfId="5324"/>
    <cellStyle name="Comma 79 2 85" xfId="5325"/>
    <cellStyle name="Comma 79 2 9" xfId="5326"/>
    <cellStyle name="Comma 79 2 9 2" xfId="5327"/>
    <cellStyle name="Comma 79 2 9 3" xfId="5328"/>
    <cellStyle name="Comma 79 2 9 4" xfId="5329"/>
    <cellStyle name="Comma 79 20" xfId="5330"/>
    <cellStyle name="Comma 79 20 2" xfId="5331"/>
    <cellStyle name="Comma 79 20 3" xfId="5332"/>
    <cellStyle name="Comma 79 20 4" xfId="5333"/>
    <cellStyle name="Comma 79 21" xfId="5334"/>
    <cellStyle name="Comma 79 21 2" xfId="5335"/>
    <cellStyle name="Comma 79 21 3" xfId="5336"/>
    <cellStyle name="Comma 79 21 4" xfId="5337"/>
    <cellStyle name="Comma 79 22" xfId="5338"/>
    <cellStyle name="Comma 79 22 2" xfId="5339"/>
    <cellStyle name="Comma 79 22 3" xfId="5340"/>
    <cellStyle name="Comma 79 22 4" xfId="5341"/>
    <cellStyle name="Comma 79 23" xfId="5342"/>
    <cellStyle name="Comma 79 23 2" xfId="5343"/>
    <cellStyle name="Comma 79 23 3" xfId="5344"/>
    <cellStyle name="Comma 79 23 4" xfId="5345"/>
    <cellStyle name="Comma 79 24" xfId="5346"/>
    <cellStyle name="Comma 79 24 2" xfId="5347"/>
    <cellStyle name="Comma 79 24 3" xfId="5348"/>
    <cellStyle name="Comma 79 24 4" xfId="5349"/>
    <cellStyle name="Comma 79 25" xfId="5350"/>
    <cellStyle name="Comma 79 25 2" xfId="5351"/>
    <cellStyle name="Comma 79 25 3" xfId="5352"/>
    <cellStyle name="Comma 79 25 4" xfId="5353"/>
    <cellStyle name="Comma 79 26" xfId="5354"/>
    <cellStyle name="Comma 79 26 2" xfId="5355"/>
    <cellStyle name="Comma 79 26 3" xfId="5356"/>
    <cellStyle name="Comma 79 26 4" xfId="5357"/>
    <cellStyle name="Comma 79 27" xfId="5358"/>
    <cellStyle name="Comma 79 27 2" xfId="5359"/>
    <cellStyle name="Comma 79 27 3" xfId="5360"/>
    <cellStyle name="Comma 79 27 4" xfId="5361"/>
    <cellStyle name="Comma 79 28" xfId="5362"/>
    <cellStyle name="Comma 79 28 2" xfId="5363"/>
    <cellStyle name="Comma 79 28 3" xfId="5364"/>
    <cellStyle name="Comma 79 28 4" xfId="5365"/>
    <cellStyle name="Comma 79 29" xfId="5366"/>
    <cellStyle name="Comma 79 29 2" xfId="5367"/>
    <cellStyle name="Comma 79 29 3" xfId="5368"/>
    <cellStyle name="Comma 79 29 4" xfId="5369"/>
    <cellStyle name="Comma 79 3" xfId="5370"/>
    <cellStyle name="Comma 79 3 10" xfId="5371"/>
    <cellStyle name="Comma 79 3 10 2" xfId="5372"/>
    <cellStyle name="Comma 79 3 11" xfId="5373"/>
    <cellStyle name="Comma 79 3 11 2" xfId="5374"/>
    <cellStyle name="Comma 79 3 12" xfId="5375"/>
    <cellStyle name="Comma 79 3 12 2" xfId="5376"/>
    <cellStyle name="Comma 79 3 13" xfId="5377"/>
    <cellStyle name="Comma 79 3 13 2" xfId="5378"/>
    <cellStyle name="Comma 79 3 14" xfId="5379"/>
    <cellStyle name="Comma 79 3 14 2" xfId="5380"/>
    <cellStyle name="Comma 79 3 15" xfId="5381"/>
    <cellStyle name="Comma 79 3 15 2" xfId="5382"/>
    <cellStyle name="Comma 79 3 16" xfId="5383"/>
    <cellStyle name="Comma 79 3 16 2" xfId="5384"/>
    <cellStyle name="Comma 79 3 17" xfId="5385"/>
    <cellStyle name="Comma 79 3 17 2" xfId="5386"/>
    <cellStyle name="Comma 79 3 18" xfId="5387"/>
    <cellStyle name="Comma 79 3 18 2" xfId="5388"/>
    <cellStyle name="Comma 79 3 19" xfId="5389"/>
    <cellStyle name="Comma 79 3 19 2" xfId="5390"/>
    <cellStyle name="Comma 79 3 2" xfId="5391"/>
    <cellStyle name="Comma 79 3 2 2" xfId="5392"/>
    <cellStyle name="Comma 79 3 20" xfId="5393"/>
    <cellStyle name="Comma 79 3 20 2" xfId="5394"/>
    <cellStyle name="Comma 79 3 21" xfId="5395"/>
    <cellStyle name="Comma 79 3 21 2" xfId="5396"/>
    <cellStyle name="Comma 79 3 22" xfId="5397"/>
    <cellStyle name="Comma 79 3 22 2" xfId="5398"/>
    <cellStyle name="Comma 79 3 23" xfId="5399"/>
    <cellStyle name="Comma 79 3 23 2" xfId="5400"/>
    <cellStyle name="Comma 79 3 24" xfId="5401"/>
    <cellStyle name="Comma 79 3 24 2" xfId="5402"/>
    <cellStyle name="Comma 79 3 25" xfId="5403"/>
    <cellStyle name="Comma 79 3 25 2" xfId="5404"/>
    <cellStyle name="Comma 79 3 26" xfId="5405"/>
    <cellStyle name="Comma 79 3 26 2" xfId="5406"/>
    <cellStyle name="Comma 79 3 27" xfId="5407"/>
    <cellStyle name="Comma 79 3 27 2" xfId="5408"/>
    <cellStyle name="Comma 79 3 28" xfId="5409"/>
    <cellStyle name="Comma 79 3 28 2" xfId="5410"/>
    <cellStyle name="Comma 79 3 29" xfId="5411"/>
    <cellStyle name="Comma 79 3 29 2" xfId="5412"/>
    <cellStyle name="Comma 79 3 3" xfId="5413"/>
    <cellStyle name="Comma 79 3 3 10" xfId="5414"/>
    <cellStyle name="Comma 79 3 3 11" xfId="5415"/>
    <cellStyle name="Comma 79 3 3 12" xfId="5416"/>
    <cellStyle name="Comma 79 3 3 13" xfId="5417"/>
    <cellStyle name="Comma 79 3 3 14" xfId="5418"/>
    <cellStyle name="Comma 79 3 3 15" xfId="5419"/>
    <cellStyle name="Comma 79 3 3 16" xfId="5420"/>
    <cellStyle name="Comma 79 3 3 17" xfId="5421"/>
    <cellStyle name="Comma 79 3 3 18" xfId="5422"/>
    <cellStyle name="Comma 79 3 3 19" xfId="5423"/>
    <cellStyle name="Comma 79 3 3 2" xfId="5424"/>
    <cellStyle name="Comma 79 3 3 2 10" xfId="5425"/>
    <cellStyle name="Comma 79 3 3 2 11" xfId="5426"/>
    <cellStyle name="Comma 79 3 3 2 12" xfId="5427"/>
    <cellStyle name="Comma 79 3 3 2 13" xfId="5428"/>
    <cellStyle name="Comma 79 3 3 2 14" xfId="5429"/>
    <cellStyle name="Comma 79 3 3 2 15" xfId="5430"/>
    <cellStyle name="Comma 79 3 3 2 16" xfId="5431"/>
    <cellStyle name="Comma 79 3 3 2 17" xfId="5432"/>
    <cellStyle name="Comma 79 3 3 2 18" xfId="5433"/>
    <cellStyle name="Comma 79 3 3 2 19" xfId="5434"/>
    <cellStyle name="Comma 79 3 3 2 2" xfId="5435"/>
    <cellStyle name="Comma 79 3 3 2 20" xfId="5436"/>
    <cellStyle name="Comma 79 3 3 2 3" xfId="5437"/>
    <cellStyle name="Comma 79 3 3 2 4" xfId="5438"/>
    <cellStyle name="Comma 79 3 3 2 5" xfId="5439"/>
    <cellStyle name="Comma 79 3 3 2 6" xfId="5440"/>
    <cellStyle name="Comma 79 3 3 2 7" xfId="5441"/>
    <cellStyle name="Comma 79 3 3 2 8" xfId="5442"/>
    <cellStyle name="Comma 79 3 3 2 9" xfId="5443"/>
    <cellStyle name="Comma 79 3 3 20" xfId="5444"/>
    <cellStyle name="Comma 79 3 3 21" xfId="5445"/>
    <cellStyle name="Comma 79 3 3 3" xfId="5446"/>
    <cellStyle name="Comma 79 3 3 4" xfId="5447"/>
    <cellStyle name="Comma 79 3 3 5" xfId="5448"/>
    <cellStyle name="Comma 79 3 3 6" xfId="5449"/>
    <cellStyle name="Comma 79 3 3 7" xfId="5450"/>
    <cellStyle name="Comma 79 3 3 8" xfId="5451"/>
    <cellStyle name="Comma 79 3 3 9" xfId="5452"/>
    <cellStyle name="Comma 79 3 30" xfId="5453"/>
    <cellStyle name="Comma 79 3 30 2" xfId="5454"/>
    <cellStyle name="Comma 79 3 31" xfId="5455"/>
    <cellStyle name="Comma 79 3 31 2" xfId="5456"/>
    <cellStyle name="Comma 79 3 32" xfId="5457"/>
    <cellStyle name="Comma 79 3 32 2" xfId="5458"/>
    <cellStyle name="Comma 79 3 33" xfId="5459"/>
    <cellStyle name="Comma 79 3 33 2" xfId="5460"/>
    <cellStyle name="Comma 79 3 34" xfId="5461"/>
    <cellStyle name="Comma 79 3 34 2" xfId="5462"/>
    <cellStyle name="Comma 79 3 35" xfId="5463"/>
    <cellStyle name="Comma 79 3 35 2" xfId="5464"/>
    <cellStyle name="Comma 79 3 36" xfId="5465"/>
    <cellStyle name="Comma 79 3 36 2" xfId="5466"/>
    <cellStyle name="Comma 79 3 37" xfId="5467"/>
    <cellStyle name="Comma 79 3 37 2" xfId="5468"/>
    <cellStyle name="Comma 79 3 38" xfId="5469"/>
    <cellStyle name="Comma 79 3 38 2" xfId="5470"/>
    <cellStyle name="Comma 79 3 39" xfId="5471"/>
    <cellStyle name="Comma 79 3 39 2" xfId="5472"/>
    <cellStyle name="Comma 79 3 4" xfId="5473"/>
    <cellStyle name="Comma 79 3 4 2" xfId="5474"/>
    <cellStyle name="Comma 79 3 40" xfId="5475"/>
    <cellStyle name="Comma 79 3 40 2" xfId="5476"/>
    <cellStyle name="Comma 79 3 41" xfId="5477"/>
    <cellStyle name="Comma 79 3 41 2" xfId="5478"/>
    <cellStyle name="Comma 79 3 42" xfId="5479"/>
    <cellStyle name="Comma 79 3 42 2" xfId="5480"/>
    <cellStyle name="Comma 79 3 43" xfId="5481"/>
    <cellStyle name="Comma 79 3 43 2" xfId="5482"/>
    <cellStyle name="Comma 79 3 44" xfId="5483"/>
    <cellStyle name="Comma 79 3 45" xfId="5484"/>
    <cellStyle name="Comma 79 3 46" xfId="5485"/>
    <cellStyle name="Comma 79 3 47" xfId="5486"/>
    <cellStyle name="Comma 79 3 48" xfId="5487"/>
    <cellStyle name="Comma 79 3 49" xfId="5488"/>
    <cellStyle name="Comma 79 3 5" xfId="5489"/>
    <cellStyle name="Comma 79 3 5 2" xfId="5490"/>
    <cellStyle name="Comma 79 3 50" xfId="5491"/>
    <cellStyle name="Comma 79 3 51" xfId="5492"/>
    <cellStyle name="Comma 79 3 52" xfId="5493"/>
    <cellStyle name="Comma 79 3 53" xfId="5494"/>
    <cellStyle name="Comma 79 3 54" xfId="5495"/>
    <cellStyle name="Comma 79 3 55" xfId="5496"/>
    <cellStyle name="Comma 79 3 56" xfId="5497"/>
    <cellStyle name="Comma 79 3 57" xfId="5498"/>
    <cellStyle name="Comma 79 3 58" xfId="5499"/>
    <cellStyle name="Comma 79 3 59" xfId="5500"/>
    <cellStyle name="Comma 79 3 6" xfId="5501"/>
    <cellStyle name="Comma 79 3 6 2" xfId="5502"/>
    <cellStyle name="Comma 79 3 60" xfId="5503"/>
    <cellStyle name="Comma 79 3 61" xfId="5504"/>
    <cellStyle name="Comma 79 3 62" xfId="5505"/>
    <cellStyle name="Comma 79 3 63" xfId="5506"/>
    <cellStyle name="Comma 79 3 7" xfId="5507"/>
    <cellStyle name="Comma 79 3 7 2" xfId="5508"/>
    <cellStyle name="Comma 79 3 8" xfId="5509"/>
    <cellStyle name="Comma 79 3 8 2" xfId="5510"/>
    <cellStyle name="Comma 79 3 9" xfId="5511"/>
    <cellStyle name="Comma 79 3 9 2" xfId="5512"/>
    <cellStyle name="Comma 79 30" xfId="5513"/>
    <cellStyle name="Comma 79 30 2" xfId="5514"/>
    <cellStyle name="Comma 79 30 3" xfId="5515"/>
    <cellStyle name="Comma 79 30 4" xfId="5516"/>
    <cellStyle name="Comma 79 31" xfId="5517"/>
    <cellStyle name="Comma 79 31 2" xfId="5518"/>
    <cellStyle name="Comma 79 31 3" xfId="5519"/>
    <cellStyle name="Comma 79 31 4" xfId="5520"/>
    <cellStyle name="Comma 79 32" xfId="5521"/>
    <cellStyle name="Comma 79 32 2" xfId="5522"/>
    <cellStyle name="Comma 79 32 3" xfId="5523"/>
    <cellStyle name="Comma 79 32 4" xfId="5524"/>
    <cellStyle name="Comma 79 33" xfId="5525"/>
    <cellStyle name="Comma 79 33 2" xfId="5526"/>
    <cellStyle name="Comma 79 33 3" xfId="5527"/>
    <cellStyle name="Comma 79 33 4" xfId="5528"/>
    <cellStyle name="Comma 79 34" xfId="5529"/>
    <cellStyle name="Comma 79 34 2" xfId="5530"/>
    <cellStyle name="Comma 79 34 3" xfId="5531"/>
    <cellStyle name="Comma 79 34 4" xfId="5532"/>
    <cellStyle name="Comma 79 35" xfId="5533"/>
    <cellStyle name="Comma 79 35 2" xfId="5534"/>
    <cellStyle name="Comma 79 35 3" xfId="5535"/>
    <cellStyle name="Comma 79 35 4" xfId="5536"/>
    <cellStyle name="Comma 79 36" xfId="5537"/>
    <cellStyle name="Comma 79 36 2" xfId="5538"/>
    <cellStyle name="Comma 79 36 3" xfId="5539"/>
    <cellStyle name="Comma 79 36 4" xfId="5540"/>
    <cellStyle name="Comma 79 37" xfId="5541"/>
    <cellStyle name="Comma 79 37 2" xfId="5542"/>
    <cellStyle name="Comma 79 37 3" xfId="5543"/>
    <cellStyle name="Comma 79 37 4" xfId="5544"/>
    <cellStyle name="Comma 79 38" xfId="5545"/>
    <cellStyle name="Comma 79 38 2" xfId="5546"/>
    <cellStyle name="Comma 79 38 3" xfId="5547"/>
    <cellStyle name="Comma 79 38 4" xfId="5548"/>
    <cellStyle name="Comma 79 39" xfId="5549"/>
    <cellStyle name="Comma 79 39 2" xfId="5550"/>
    <cellStyle name="Comma 79 39 3" xfId="5551"/>
    <cellStyle name="Comma 79 39 4" xfId="5552"/>
    <cellStyle name="Comma 79 4" xfId="5553"/>
    <cellStyle name="Comma 79 4 2" xfId="5554"/>
    <cellStyle name="Comma 79 4 3" xfId="5555"/>
    <cellStyle name="Comma 79 4 4" xfId="5556"/>
    <cellStyle name="Comma 79 40" xfId="5557"/>
    <cellStyle name="Comma 79 40 2" xfId="5558"/>
    <cellStyle name="Comma 79 40 3" xfId="5559"/>
    <cellStyle name="Comma 79 40 4" xfId="5560"/>
    <cellStyle name="Comma 79 41" xfId="5561"/>
    <cellStyle name="Comma 79 41 2" xfId="5562"/>
    <cellStyle name="Comma 79 41 3" xfId="5563"/>
    <cellStyle name="Comma 79 41 4" xfId="5564"/>
    <cellStyle name="Comma 79 42" xfId="5565"/>
    <cellStyle name="Comma 79 42 2" xfId="5566"/>
    <cellStyle name="Comma 79 42 3" xfId="5567"/>
    <cellStyle name="Comma 79 42 4" xfId="5568"/>
    <cellStyle name="Comma 79 43" xfId="5569"/>
    <cellStyle name="Comma 79 43 2" xfId="5570"/>
    <cellStyle name="Comma 79 43 3" xfId="5571"/>
    <cellStyle name="Comma 79 43 4" xfId="5572"/>
    <cellStyle name="Comma 79 44" xfId="5573"/>
    <cellStyle name="Comma 79 44 2" xfId="5574"/>
    <cellStyle name="Comma 79 45" xfId="5575"/>
    <cellStyle name="Comma 79 45 2" xfId="5576"/>
    <cellStyle name="Comma 79 46" xfId="5577"/>
    <cellStyle name="Comma 79 46 2" xfId="5578"/>
    <cellStyle name="Comma 79 47" xfId="5579"/>
    <cellStyle name="Comma 79 47 2" xfId="5580"/>
    <cellStyle name="Comma 79 48" xfId="5581"/>
    <cellStyle name="Comma 79 48 2" xfId="5582"/>
    <cellStyle name="Comma 79 49" xfId="5583"/>
    <cellStyle name="Comma 79 49 2" xfId="5584"/>
    <cellStyle name="Comma 79 5" xfId="5585"/>
    <cellStyle name="Comma 79 5 2" xfId="5586"/>
    <cellStyle name="Comma 79 5 3" xfId="5587"/>
    <cellStyle name="Comma 79 5 4" xfId="5588"/>
    <cellStyle name="Comma 79 50" xfId="5589"/>
    <cellStyle name="Comma 79 50 2" xfId="5590"/>
    <cellStyle name="Comma 79 51" xfId="5591"/>
    <cellStyle name="Comma 79 51 2" xfId="5592"/>
    <cellStyle name="Comma 79 52" xfId="5593"/>
    <cellStyle name="Comma 79 52 2" xfId="5594"/>
    <cellStyle name="Comma 79 53" xfId="5595"/>
    <cellStyle name="Comma 79 53 2" xfId="5596"/>
    <cellStyle name="Comma 79 54" xfId="5597"/>
    <cellStyle name="Comma 79 54 2" xfId="5598"/>
    <cellStyle name="Comma 79 55" xfId="5599"/>
    <cellStyle name="Comma 79 55 2" xfId="5600"/>
    <cellStyle name="Comma 79 56" xfId="5601"/>
    <cellStyle name="Comma 79 56 2" xfId="5602"/>
    <cellStyle name="Comma 79 57" xfId="5603"/>
    <cellStyle name="Comma 79 57 2" xfId="5604"/>
    <cellStyle name="Comma 79 58" xfId="5605"/>
    <cellStyle name="Comma 79 58 2" xfId="5606"/>
    <cellStyle name="Comma 79 59" xfId="5607"/>
    <cellStyle name="Comma 79 59 2" xfId="5608"/>
    <cellStyle name="Comma 79 6" xfId="5609"/>
    <cellStyle name="Comma 79 6 2" xfId="5610"/>
    <cellStyle name="Comma 79 6 3" xfId="5611"/>
    <cellStyle name="Comma 79 6 4" xfId="5612"/>
    <cellStyle name="Comma 79 60" xfId="5613"/>
    <cellStyle name="Comma 79 60 2" xfId="5614"/>
    <cellStyle name="Comma 79 61" xfId="5615"/>
    <cellStyle name="Comma 79 61 2" xfId="5616"/>
    <cellStyle name="Comma 79 62" xfId="5617"/>
    <cellStyle name="Comma 79 62 2" xfId="5618"/>
    <cellStyle name="Comma 79 63" xfId="5619"/>
    <cellStyle name="Comma 79 63 2" xfId="5620"/>
    <cellStyle name="Comma 79 64" xfId="5621"/>
    <cellStyle name="Comma 79 64 2" xfId="5622"/>
    <cellStyle name="Comma 79 65" xfId="5623"/>
    <cellStyle name="Comma 79 65 2" xfId="5624"/>
    <cellStyle name="Comma 79 66" xfId="5625"/>
    <cellStyle name="Comma 79 66 2" xfId="5626"/>
    <cellStyle name="Comma 79 67" xfId="5627"/>
    <cellStyle name="Comma 79 67 2" xfId="5628"/>
    <cellStyle name="Comma 79 68" xfId="5629"/>
    <cellStyle name="Comma 79 68 2" xfId="5630"/>
    <cellStyle name="Comma 79 69" xfId="5631"/>
    <cellStyle name="Comma 79 69 2" xfId="5632"/>
    <cellStyle name="Comma 79 7" xfId="5633"/>
    <cellStyle name="Comma 79 7 2" xfId="5634"/>
    <cellStyle name="Comma 79 7 3" xfId="5635"/>
    <cellStyle name="Comma 79 7 4" xfId="5636"/>
    <cellStyle name="Comma 79 70" xfId="5637"/>
    <cellStyle name="Comma 79 70 2" xfId="5638"/>
    <cellStyle name="Comma 79 71" xfId="5639"/>
    <cellStyle name="Comma 79 71 2" xfId="5640"/>
    <cellStyle name="Comma 79 72" xfId="5641"/>
    <cellStyle name="Comma 79 72 2" xfId="5642"/>
    <cellStyle name="Comma 79 73" xfId="5643"/>
    <cellStyle name="Comma 79 73 2" xfId="5644"/>
    <cellStyle name="Comma 79 74" xfId="5645"/>
    <cellStyle name="Comma 79 74 2" xfId="5646"/>
    <cellStyle name="Comma 79 75" xfId="5647"/>
    <cellStyle name="Comma 79 75 2" xfId="5648"/>
    <cellStyle name="Comma 79 76" xfId="5649"/>
    <cellStyle name="Comma 79 76 2" xfId="5650"/>
    <cellStyle name="Comma 79 77" xfId="5651"/>
    <cellStyle name="Comma 79 77 2" xfId="5652"/>
    <cellStyle name="Comma 79 78" xfId="5653"/>
    <cellStyle name="Comma 79 78 2" xfId="5654"/>
    <cellStyle name="Comma 79 79" xfId="5655"/>
    <cellStyle name="Comma 79 79 2" xfId="5656"/>
    <cellStyle name="Comma 79 8" xfId="5657"/>
    <cellStyle name="Comma 79 8 2" xfId="5658"/>
    <cellStyle name="Comma 79 8 3" xfId="5659"/>
    <cellStyle name="Comma 79 8 4" xfId="5660"/>
    <cellStyle name="Comma 79 80" xfId="5661"/>
    <cellStyle name="Comma 79 80 2" xfId="5662"/>
    <cellStyle name="Comma 79 81" xfId="5663"/>
    <cellStyle name="Comma 79 81 2" xfId="5664"/>
    <cellStyle name="Comma 79 82" xfId="5665"/>
    <cellStyle name="Comma 79 82 2" xfId="5666"/>
    <cellStyle name="Comma 79 83" xfId="5667"/>
    <cellStyle name="Comma 79 83 2" xfId="5668"/>
    <cellStyle name="Comma 79 84" xfId="5669"/>
    <cellStyle name="Comma 79 84 2" xfId="5670"/>
    <cellStyle name="Comma 79 85" xfId="5671"/>
    <cellStyle name="Comma 79 86" xfId="5672"/>
    <cellStyle name="Comma 79 87" xfId="5673"/>
    <cellStyle name="Comma 79 88" xfId="5674"/>
    <cellStyle name="Comma 79 89" xfId="5675"/>
    <cellStyle name="Comma 79 9" xfId="5676"/>
    <cellStyle name="Comma 79 9 2" xfId="5677"/>
    <cellStyle name="Comma 79 9 3" xfId="5678"/>
    <cellStyle name="Comma 79 9 4" xfId="5679"/>
    <cellStyle name="Comma 79 90" xfId="5680"/>
    <cellStyle name="Comma 79 91" xfId="5681"/>
    <cellStyle name="Comma 79 92" xfId="5682"/>
    <cellStyle name="Comma 79 93" xfId="5683"/>
    <cellStyle name="Comma 79 94" xfId="5684"/>
    <cellStyle name="Comma 79 95" xfId="5685"/>
    <cellStyle name="Comma 79 96" xfId="5686"/>
    <cellStyle name="Comma 79 97" xfId="5687"/>
    <cellStyle name="Comma 79 98" xfId="5688"/>
    <cellStyle name="Comma 79 99" xfId="5689"/>
    <cellStyle name="Comma 8" xfId="5690"/>
    <cellStyle name="Comma 9" xfId="5691"/>
    <cellStyle name="Comma0" xfId="5692"/>
    <cellStyle name="Comma0 - Style3" xfId="5693"/>
    <cellStyle name="Comma0 10" xfId="5694"/>
    <cellStyle name="Comma0 10 2" xfId="5695"/>
    <cellStyle name="Comma0 100" xfId="5696"/>
    <cellStyle name="Comma0 101" xfId="5697"/>
    <cellStyle name="Comma0 102" xfId="5698"/>
    <cellStyle name="Comma0 103" xfId="5699"/>
    <cellStyle name="Comma0 104" xfId="5700"/>
    <cellStyle name="Comma0 105" xfId="5701"/>
    <cellStyle name="Comma0 106" xfId="5702"/>
    <cellStyle name="Comma0 107" xfId="5703"/>
    <cellStyle name="Comma0 108" xfId="5704"/>
    <cellStyle name="Comma0 109" xfId="5705"/>
    <cellStyle name="Comma0 11" xfId="5706"/>
    <cellStyle name="Comma0 11 2" xfId="5707"/>
    <cellStyle name="Comma0 12" xfId="5708"/>
    <cellStyle name="Comma0 12 2" xfId="5709"/>
    <cellStyle name="Comma0 13" xfId="5710"/>
    <cellStyle name="Comma0 13 2" xfId="5711"/>
    <cellStyle name="Comma0 14" xfId="5712"/>
    <cellStyle name="Comma0 14 2" xfId="5713"/>
    <cellStyle name="Comma0 15" xfId="5714"/>
    <cellStyle name="Comma0 15 2" xfId="5715"/>
    <cellStyle name="Comma0 16" xfId="5716"/>
    <cellStyle name="Comma0 16 2" xfId="5717"/>
    <cellStyle name="Comma0 17" xfId="5718"/>
    <cellStyle name="Comma0 17 2" xfId="5719"/>
    <cellStyle name="Comma0 18" xfId="5720"/>
    <cellStyle name="Comma0 18 2" xfId="5721"/>
    <cellStyle name="Comma0 19" xfId="5722"/>
    <cellStyle name="Comma0 19 2" xfId="5723"/>
    <cellStyle name="Comma0 19 2 2" xfId="5724"/>
    <cellStyle name="Comma0 19 3" xfId="5725"/>
    <cellStyle name="Comma0 19 3 2" xfId="5726"/>
    <cellStyle name="Comma0 19 4" xfId="5727"/>
    <cellStyle name="Comma0 2" xfId="5728"/>
    <cellStyle name="Comma0 2 2" xfId="5729"/>
    <cellStyle name="Comma0 2 2 2" xfId="5730"/>
    <cellStyle name="Comma0 2 3" xfId="5731"/>
    <cellStyle name="Comma0 20" xfId="5732"/>
    <cellStyle name="Comma0 20 2" xfId="5733"/>
    <cellStyle name="Comma0 21" xfId="5734"/>
    <cellStyle name="Comma0 21 2" xfId="5735"/>
    <cellStyle name="Comma0 22" xfId="5736"/>
    <cellStyle name="Comma0 22 2" xfId="5737"/>
    <cellStyle name="Comma0 23" xfId="5738"/>
    <cellStyle name="Comma0 23 2" xfId="5739"/>
    <cellStyle name="Comma0 24" xfId="5740"/>
    <cellStyle name="Comma0 24 2" xfId="5741"/>
    <cellStyle name="Comma0 25" xfId="5742"/>
    <cellStyle name="Comma0 25 2" xfId="5743"/>
    <cellStyle name="Comma0 26" xfId="5744"/>
    <cellStyle name="Comma0 26 2" xfId="5745"/>
    <cellStyle name="Comma0 27" xfId="5746"/>
    <cellStyle name="Comma0 27 2" xfId="5747"/>
    <cellStyle name="Comma0 28" xfId="5748"/>
    <cellStyle name="Comma0 28 2" xfId="5749"/>
    <cellStyle name="Comma0 29" xfId="5750"/>
    <cellStyle name="Comma0 29 2" xfId="5751"/>
    <cellStyle name="Comma0 3" xfId="5752"/>
    <cellStyle name="Comma0 3 2" xfId="5753"/>
    <cellStyle name="Comma0 3 2 2" xfId="5754"/>
    <cellStyle name="Comma0 3 3" xfId="5755"/>
    <cellStyle name="Comma0 30" xfId="5756"/>
    <cellStyle name="Comma0 30 2" xfId="5757"/>
    <cellStyle name="Comma0 31" xfId="5758"/>
    <cellStyle name="Comma0 31 2" xfId="5759"/>
    <cellStyle name="Comma0 32" xfId="5760"/>
    <cellStyle name="Comma0 32 2" xfId="5761"/>
    <cellStyle name="Comma0 33" xfId="5762"/>
    <cellStyle name="Comma0 33 2" xfId="5763"/>
    <cellStyle name="Comma0 34" xfId="5764"/>
    <cellStyle name="Comma0 34 2" xfId="5765"/>
    <cellStyle name="Comma0 35" xfId="5766"/>
    <cellStyle name="Comma0 35 2" xfId="5767"/>
    <cellStyle name="Comma0 36" xfId="5768"/>
    <cellStyle name="Comma0 36 2" xfId="5769"/>
    <cellStyle name="Comma0 37" xfId="5770"/>
    <cellStyle name="Comma0 37 2" xfId="5771"/>
    <cellStyle name="Comma0 38" xfId="5772"/>
    <cellStyle name="Comma0 38 2" xfId="5773"/>
    <cellStyle name="Comma0 39" xfId="5774"/>
    <cellStyle name="Comma0 39 2" xfId="5775"/>
    <cellStyle name="Comma0 4" xfId="5776"/>
    <cellStyle name="Comma0 4 2" xfId="5777"/>
    <cellStyle name="Comma0 4 2 2" xfId="5778"/>
    <cellStyle name="Comma0 4 3" xfId="5779"/>
    <cellStyle name="Comma0 40" xfId="5780"/>
    <cellStyle name="Comma0 40 2" xfId="5781"/>
    <cellStyle name="Comma0 41" xfId="5782"/>
    <cellStyle name="Comma0 41 2" xfId="5783"/>
    <cellStyle name="Comma0 42" xfId="5784"/>
    <cellStyle name="Comma0 42 2" xfId="5785"/>
    <cellStyle name="Comma0 43" xfId="5786"/>
    <cellStyle name="Comma0 43 2" xfId="5787"/>
    <cellStyle name="Comma0 44" xfId="5788"/>
    <cellStyle name="Comma0 44 2" xfId="5789"/>
    <cellStyle name="Comma0 45" xfId="5790"/>
    <cellStyle name="Comma0 45 2" xfId="5791"/>
    <cellStyle name="Comma0 46" xfId="5792"/>
    <cellStyle name="Comma0 46 2" xfId="5793"/>
    <cellStyle name="Comma0 47" xfId="5794"/>
    <cellStyle name="Comma0 47 2" xfId="5795"/>
    <cellStyle name="Comma0 48" xfId="5796"/>
    <cellStyle name="Comma0 48 2" xfId="5797"/>
    <cellStyle name="Comma0 49" xfId="5798"/>
    <cellStyle name="Comma0 49 2" xfId="5799"/>
    <cellStyle name="Comma0 5" xfId="5800"/>
    <cellStyle name="Comma0 5 2" xfId="5801"/>
    <cellStyle name="Comma0 5 2 2" xfId="5802"/>
    <cellStyle name="Comma0 5 3" xfId="5803"/>
    <cellStyle name="Comma0 50" xfId="5804"/>
    <cellStyle name="Comma0 50 2" xfId="5805"/>
    <cellStyle name="Comma0 51" xfId="5806"/>
    <cellStyle name="Comma0 51 2" xfId="5807"/>
    <cellStyle name="Comma0 52" xfId="5808"/>
    <cellStyle name="Comma0 52 2" xfId="5809"/>
    <cellStyle name="Comma0 53" xfId="5810"/>
    <cellStyle name="Comma0 53 2" xfId="5811"/>
    <cellStyle name="Comma0 54" xfId="5812"/>
    <cellStyle name="Comma0 54 2" xfId="5813"/>
    <cellStyle name="Comma0 55" xfId="5814"/>
    <cellStyle name="Comma0 55 2" xfId="5815"/>
    <cellStyle name="Comma0 56" xfId="5816"/>
    <cellStyle name="Comma0 56 2" xfId="5817"/>
    <cellStyle name="Comma0 57" xfId="5818"/>
    <cellStyle name="Comma0 57 2" xfId="5819"/>
    <cellStyle name="Comma0 58" xfId="5820"/>
    <cellStyle name="Comma0 58 2" xfId="5821"/>
    <cellStyle name="Comma0 59" xfId="5822"/>
    <cellStyle name="Comma0 59 2" xfId="5823"/>
    <cellStyle name="Comma0 6" xfId="5824"/>
    <cellStyle name="Comma0 6 2" xfId="5825"/>
    <cellStyle name="Comma0 6 2 2" xfId="5826"/>
    <cellStyle name="Comma0 6 3" xfId="5827"/>
    <cellStyle name="Comma0 60" xfId="5828"/>
    <cellStyle name="Comma0 60 2" xfId="5829"/>
    <cellStyle name="Comma0 61" xfId="5830"/>
    <cellStyle name="Comma0 61 2" xfId="5831"/>
    <cellStyle name="Comma0 62" xfId="5832"/>
    <cellStyle name="Comma0 62 2" xfId="5833"/>
    <cellStyle name="Comma0 63" xfId="5834"/>
    <cellStyle name="Comma0 63 2" xfId="5835"/>
    <cellStyle name="Comma0 64" xfId="5836"/>
    <cellStyle name="Comma0 64 2" xfId="5837"/>
    <cellStyle name="Comma0 65" xfId="5838"/>
    <cellStyle name="Comma0 65 2" xfId="5839"/>
    <cellStyle name="Comma0 66" xfId="5840"/>
    <cellStyle name="Comma0 66 2" xfId="5841"/>
    <cellStyle name="Comma0 67" xfId="5842"/>
    <cellStyle name="Comma0 67 2" xfId="5843"/>
    <cellStyle name="Comma0 68" xfId="5844"/>
    <cellStyle name="Comma0 68 2" xfId="5845"/>
    <cellStyle name="Comma0 69" xfId="5846"/>
    <cellStyle name="Comma0 69 2" xfId="5847"/>
    <cellStyle name="Comma0 7" xfId="5848"/>
    <cellStyle name="Comma0 7 2" xfId="5849"/>
    <cellStyle name="Comma0 7 2 2" xfId="5850"/>
    <cellStyle name="Comma0 7 3" xfId="5851"/>
    <cellStyle name="Comma0 70" xfId="5852"/>
    <cellStyle name="Comma0 70 2" xfId="5853"/>
    <cellStyle name="Comma0 71" xfId="5854"/>
    <cellStyle name="Comma0 71 2" xfId="5855"/>
    <cellStyle name="Comma0 72" xfId="5856"/>
    <cellStyle name="Comma0 72 2" xfId="5857"/>
    <cellStyle name="Comma0 73" xfId="5858"/>
    <cellStyle name="Comma0 73 2" xfId="5859"/>
    <cellStyle name="Comma0 74" xfId="5860"/>
    <cellStyle name="Comma0 74 2" xfId="5861"/>
    <cellStyle name="Comma0 75" xfId="5862"/>
    <cellStyle name="Comma0 75 2" xfId="5863"/>
    <cellStyle name="Comma0 76" xfId="5864"/>
    <cellStyle name="Comma0 76 2" xfId="5865"/>
    <cellStyle name="Comma0 77" xfId="5866"/>
    <cellStyle name="Comma0 77 2" xfId="5867"/>
    <cellStyle name="Comma0 78" xfId="5868"/>
    <cellStyle name="Comma0 78 2" xfId="5869"/>
    <cellStyle name="Comma0 79" xfId="5870"/>
    <cellStyle name="Comma0 79 2" xfId="5871"/>
    <cellStyle name="Comma0 8" xfId="5872"/>
    <cellStyle name="Comma0 8 2" xfId="5873"/>
    <cellStyle name="Comma0 8 2 2" xfId="5874"/>
    <cellStyle name="Comma0 8 3" xfId="5875"/>
    <cellStyle name="Comma0 80" xfId="5876"/>
    <cellStyle name="Comma0 80 2" xfId="5877"/>
    <cellStyle name="Comma0 81" xfId="5878"/>
    <cellStyle name="Comma0 81 2" xfId="5879"/>
    <cellStyle name="Comma0 82" xfId="5880"/>
    <cellStyle name="Comma0 83" xfId="5881"/>
    <cellStyle name="Comma0 84" xfId="5882"/>
    <cellStyle name="Comma0 85" xfId="5883"/>
    <cellStyle name="Comma0 86" xfId="5884"/>
    <cellStyle name="Comma0 87" xfId="5885"/>
    <cellStyle name="Comma0 88" xfId="5886"/>
    <cellStyle name="Comma0 89" xfId="5887"/>
    <cellStyle name="Comma0 9" xfId="5888"/>
    <cellStyle name="Comma0 9 2" xfId="5889"/>
    <cellStyle name="Comma0 90" xfId="5890"/>
    <cellStyle name="Comma0 91" xfId="5891"/>
    <cellStyle name="Comma0 92" xfId="5892"/>
    <cellStyle name="Comma0 93" xfId="5893"/>
    <cellStyle name="Comma0 94" xfId="5894"/>
    <cellStyle name="Comma0 95" xfId="5895"/>
    <cellStyle name="Comma0 96" xfId="5896"/>
    <cellStyle name="Comma0 97" xfId="5897"/>
    <cellStyle name="Comma0 98" xfId="5898"/>
    <cellStyle name="Comma0 99" xfId="5899"/>
    <cellStyle name="Comma1 - Style1" xfId="5900"/>
    <cellStyle name="Company Name" xfId="5901"/>
    <cellStyle name="Copied" xfId="5902"/>
    <cellStyle name="CR Comma" xfId="5903"/>
    <cellStyle name="CR Currency" xfId="5904"/>
    <cellStyle name="Credit" xfId="5905"/>
    <cellStyle name="Credit subtotal" xfId="5906"/>
    <cellStyle name="Credit Total" xfId="5907"/>
    <cellStyle name="Curren - Style4" xfId="5908"/>
    <cellStyle name="Currency %" xfId="5909"/>
    <cellStyle name="Currency [0]" xfId="5910"/>
    <cellStyle name="Currency 0.0" xfId="5911"/>
    <cellStyle name="Currency 0.0%" xfId="5912"/>
    <cellStyle name="Currency 0.00" xfId="5913"/>
    <cellStyle name="Currency 0.00%" xfId="5914"/>
    <cellStyle name="Currency 0.000" xfId="5915"/>
    <cellStyle name="Currency 0.000%" xfId="5916"/>
    <cellStyle name="Currency0" xfId="5917"/>
    <cellStyle name="Currency0 10" xfId="5918"/>
    <cellStyle name="Currency0 10 2" xfId="5919"/>
    <cellStyle name="Currency0 100" xfId="5920"/>
    <cellStyle name="Currency0 101" xfId="5921"/>
    <cellStyle name="Currency0 11" xfId="5922"/>
    <cellStyle name="Currency0 11 2" xfId="5923"/>
    <cellStyle name="Currency0 12" xfId="5924"/>
    <cellStyle name="Currency0 12 2" xfId="5925"/>
    <cellStyle name="Currency0 13" xfId="5926"/>
    <cellStyle name="Currency0 13 2" xfId="5927"/>
    <cellStyle name="Currency0 14" xfId="5928"/>
    <cellStyle name="Currency0 14 2" xfId="5929"/>
    <cellStyle name="Currency0 15" xfId="5930"/>
    <cellStyle name="Currency0 15 2" xfId="5931"/>
    <cellStyle name="Currency0 16" xfId="5932"/>
    <cellStyle name="Currency0 16 2" xfId="5933"/>
    <cellStyle name="Currency0 17" xfId="5934"/>
    <cellStyle name="Currency0 17 2" xfId="5935"/>
    <cellStyle name="Currency0 18" xfId="5936"/>
    <cellStyle name="Currency0 18 2" xfId="5937"/>
    <cellStyle name="Currency0 19" xfId="5938"/>
    <cellStyle name="Currency0 19 2" xfId="5939"/>
    <cellStyle name="Currency0 19 2 2" xfId="5940"/>
    <cellStyle name="Currency0 19 3" xfId="5941"/>
    <cellStyle name="Currency0 19 3 2" xfId="5942"/>
    <cellStyle name="Currency0 19 4" xfId="5943"/>
    <cellStyle name="Currency0 2" xfId="5944"/>
    <cellStyle name="Currency0 2 2" xfId="5945"/>
    <cellStyle name="Currency0 2 2 2" xfId="5946"/>
    <cellStyle name="Currency0 2 3" xfId="5947"/>
    <cellStyle name="Currency0 20" xfId="5948"/>
    <cellStyle name="Currency0 20 2" xfId="5949"/>
    <cellStyle name="Currency0 21" xfId="5950"/>
    <cellStyle name="Currency0 21 2" xfId="5951"/>
    <cellStyle name="Currency0 22" xfId="5952"/>
    <cellStyle name="Currency0 22 2" xfId="5953"/>
    <cellStyle name="Currency0 23" xfId="5954"/>
    <cellStyle name="Currency0 23 2" xfId="5955"/>
    <cellStyle name="Currency0 24" xfId="5956"/>
    <cellStyle name="Currency0 24 2" xfId="5957"/>
    <cellStyle name="Currency0 25" xfId="5958"/>
    <cellStyle name="Currency0 25 2" xfId="5959"/>
    <cellStyle name="Currency0 26" xfId="5960"/>
    <cellStyle name="Currency0 26 2" xfId="5961"/>
    <cellStyle name="Currency0 27" xfId="5962"/>
    <cellStyle name="Currency0 27 2" xfId="5963"/>
    <cellStyle name="Currency0 28" xfId="5964"/>
    <cellStyle name="Currency0 28 2" xfId="5965"/>
    <cellStyle name="Currency0 29" xfId="5966"/>
    <cellStyle name="Currency0 29 2" xfId="5967"/>
    <cellStyle name="Currency0 3" xfId="5968"/>
    <cellStyle name="Currency0 3 2" xfId="5969"/>
    <cellStyle name="Currency0 3 2 2" xfId="5970"/>
    <cellStyle name="Currency0 3 3" xfId="5971"/>
    <cellStyle name="Currency0 30" xfId="5972"/>
    <cellStyle name="Currency0 30 2" xfId="5973"/>
    <cellStyle name="Currency0 31" xfId="5974"/>
    <cellStyle name="Currency0 31 2" xfId="5975"/>
    <cellStyle name="Currency0 32" xfId="5976"/>
    <cellStyle name="Currency0 32 2" xfId="5977"/>
    <cellStyle name="Currency0 33" xfId="5978"/>
    <cellStyle name="Currency0 33 2" xfId="5979"/>
    <cellStyle name="Currency0 34" xfId="5980"/>
    <cellStyle name="Currency0 34 2" xfId="5981"/>
    <cellStyle name="Currency0 35" xfId="5982"/>
    <cellStyle name="Currency0 35 2" xfId="5983"/>
    <cellStyle name="Currency0 36" xfId="5984"/>
    <cellStyle name="Currency0 36 2" xfId="5985"/>
    <cellStyle name="Currency0 37" xfId="5986"/>
    <cellStyle name="Currency0 37 2" xfId="5987"/>
    <cellStyle name="Currency0 38" xfId="5988"/>
    <cellStyle name="Currency0 38 2" xfId="5989"/>
    <cellStyle name="Currency0 39" xfId="5990"/>
    <cellStyle name="Currency0 39 2" xfId="5991"/>
    <cellStyle name="Currency0 4" xfId="5992"/>
    <cellStyle name="Currency0 4 2" xfId="5993"/>
    <cellStyle name="Currency0 4 2 2" xfId="5994"/>
    <cellStyle name="Currency0 4 3" xfId="5995"/>
    <cellStyle name="Currency0 40" xfId="5996"/>
    <cellStyle name="Currency0 40 2" xfId="5997"/>
    <cellStyle name="Currency0 41" xfId="5998"/>
    <cellStyle name="Currency0 41 2" xfId="5999"/>
    <cellStyle name="Currency0 42" xfId="6000"/>
    <cellStyle name="Currency0 42 2" xfId="6001"/>
    <cellStyle name="Currency0 43" xfId="6002"/>
    <cellStyle name="Currency0 43 2" xfId="6003"/>
    <cellStyle name="Currency0 44" xfId="6004"/>
    <cellStyle name="Currency0 44 2" xfId="6005"/>
    <cellStyle name="Currency0 45" xfId="6006"/>
    <cellStyle name="Currency0 45 2" xfId="6007"/>
    <cellStyle name="Currency0 46" xfId="6008"/>
    <cellStyle name="Currency0 46 2" xfId="6009"/>
    <cellStyle name="Currency0 47" xfId="6010"/>
    <cellStyle name="Currency0 47 2" xfId="6011"/>
    <cellStyle name="Currency0 48" xfId="6012"/>
    <cellStyle name="Currency0 48 2" xfId="6013"/>
    <cellStyle name="Currency0 49" xfId="6014"/>
    <cellStyle name="Currency0 49 2" xfId="6015"/>
    <cellStyle name="Currency0 5" xfId="6016"/>
    <cellStyle name="Currency0 5 2" xfId="6017"/>
    <cellStyle name="Currency0 5 2 2" xfId="6018"/>
    <cellStyle name="Currency0 5 3" xfId="6019"/>
    <cellStyle name="Currency0 50" xfId="6020"/>
    <cellStyle name="Currency0 50 2" xfId="6021"/>
    <cellStyle name="Currency0 51" xfId="6022"/>
    <cellStyle name="Currency0 51 2" xfId="6023"/>
    <cellStyle name="Currency0 52" xfId="6024"/>
    <cellStyle name="Currency0 52 2" xfId="6025"/>
    <cellStyle name="Currency0 53" xfId="6026"/>
    <cellStyle name="Currency0 53 2" xfId="6027"/>
    <cellStyle name="Currency0 54" xfId="6028"/>
    <cellStyle name="Currency0 54 2" xfId="6029"/>
    <cellStyle name="Currency0 55" xfId="6030"/>
    <cellStyle name="Currency0 55 2" xfId="6031"/>
    <cellStyle name="Currency0 56" xfId="6032"/>
    <cellStyle name="Currency0 56 2" xfId="6033"/>
    <cellStyle name="Currency0 57" xfId="6034"/>
    <cellStyle name="Currency0 57 2" xfId="6035"/>
    <cellStyle name="Currency0 58" xfId="6036"/>
    <cellStyle name="Currency0 58 2" xfId="6037"/>
    <cellStyle name="Currency0 59" xfId="6038"/>
    <cellStyle name="Currency0 59 2" xfId="6039"/>
    <cellStyle name="Currency0 6" xfId="6040"/>
    <cellStyle name="Currency0 6 2" xfId="6041"/>
    <cellStyle name="Currency0 6 2 2" xfId="6042"/>
    <cellStyle name="Currency0 6 3" xfId="6043"/>
    <cellStyle name="Currency0 60" xfId="6044"/>
    <cellStyle name="Currency0 60 2" xfId="6045"/>
    <cellStyle name="Currency0 61" xfId="6046"/>
    <cellStyle name="Currency0 61 2" xfId="6047"/>
    <cellStyle name="Currency0 62" xfId="6048"/>
    <cellStyle name="Currency0 62 2" xfId="6049"/>
    <cellStyle name="Currency0 63" xfId="6050"/>
    <cellStyle name="Currency0 63 2" xfId="6051"/>
    <cellStyle name="Currency0 64" xfId="6052"/>
    <cellStyle name="Currency0 64 2" xfId="6053"/>
    <cellStyle name="Currency0 65" xfId="6054"/>
    <cellStyle name="Currency0 65 2" xfId="6055"/>
    <cellStyle name="Currency0 66" xfId="6056"/>
    <cellStyle name="Currency0 66 2" xfId="6057"/>
    <cellStyle name="Currency0 67" xfId="6058"/>
    <cellStyle name="Currency0 67 2" xfId="6059"/>
    <cellStyle name="Currency0 68" xfId="6060"/>
    <cellStyle name="Currency0 68 2" xfId="6061"/>
    <cellStyle name="Currency0 69" xfId="6062"/>
    <cellStyle name="Currency0 69 2" xfId="6063"/>
    <cellStyle name="Currency0 7" xfId="6064"/>
    <cellStyle name="Currency0 7 2" xfId="6065"/>
    <cellStyle name="Currency0 7 2 2" xfId="6066"/>
    <cellStyle name="Currency0 7 3" xfId="6067"/>
    <cellStyle name="Currency0 70" xfId="6068"/>
    <cellStyle name="Currency0 70 2" xfId="6069"/>
    <cellStyle name="Currency0 71" xfId="6070"/>
    <cellStyle name="Currency0 71 2" xfId="6071"/>
    <cellStyle name="Currency0 72" xfId="6072"/>
    <cellStyle name="Currency0 72 2" xfId="6073"/>
    <cellStyle name="Currency0 73" xfId="6074"/>
    <cellStyle name="Currency0 73 2" xfId="6075"/>
    <cellStyle name="Currency0 74" xfId="6076"/>
    <cellStyle name="Currency0 74 2" xfId="6077"/>
    <cellStyle name="Currency0 75" xfId="6078"/>
    <cellStyle name="Currency0 75 2" xfId="6079"/>
    <cellStyle name="Currency0 76" xfId="6080"/>
    <cellStyle name="Currency0 76 2" xfId="6081"/>
    <cellStyle name="Currency0 77" xfId="6082"/>
    <cellStyle name="Currency0 77 2" xfId="6083"/>
    <cellStyle name="Currency0 78" xfId="6084"/>
    <cellStyle name="Currency0 78 2" xfId="6085"/>
    <cellStyle name="Currency0 79" xfId="6086"/>
    <cellStyle name="Currency0 79 2" xfId="6087"/>
    <cellStyle name="Currency0 8" xfId="6088"/>
    <cellStyle name="Currency0 8 2" xfId="6089"/>
    <cellStyle name="Currency0 8 2 2" xfId="6090"/>
    <cellStyle name="Currency0 8 3" xfId="6091"/>
    <cellStyle name="Currency0 80" xfId="6092"/>
    <cellStyle name="Currency0 80 2" xfId="6093"/>
    <cellStyle name="Currency0 81" xfId="6094"/>
    <cellStyle name="Currency0 81 2" xfId="6095"/>
    <cellStyle name="Currency0 82" xfId="6096"/>
    <cellStyle name="Currency0 83" xfId="6097"/>
    <cellStyle name="Currency0 84" xfId="6098"/>
    <cellStyle name="Currency0 85" xfId="6099"/>
    <cellStyle name="Currency0 86" xfId="6100"/>
    <cellStyle name="Currency0 87" xfId="6101"/>
    <cellStyle name="Currency0 88" xfId="6102"/>
    <cellStyle name="Currency0 89" xfId="6103"/>
    <cellStyle name="Currency0 9" xfId="6104"/>
    <cellStyle name="Currency0 9 2" xfId="6105"/>
    <cellStyle name="Currency0 90" xfId="6106"/>
    <cellStyle name="Currency0 91" xfId="6107"/>
    <cellStyle name="Currency0 92" xfId="6108"/>
    <cellStyle name="Currency0 93" xfId="6109"/>
    <cellStyle name="Currency0 94" xfId="6110"/>
    <cellStyle name="Currency0 95" xfId="6111"/>
    <cellStyle name="Currency0 96" xfId="6112"/>
    <cellStyle name="Currency0 97" xfId="6113"/>
    <cellStyle name="Currency0 98" xfId="6114"/>
    <cellStyle name="Currency0 99" xfId="6115"/>
    <cellStyle name="Date" xfId="6116"/>
    <cellStyle name="Date 10" xfId="6117"/>
    <cellStyle name="Date 10 2" xfId="6118"/>
    <cellStyle name="Date 100" xfId="6119"/>
    <cellStyle name="Date 101" xfId="6120"/>
    <cellStyle name="Date 11" xfId="6121"/>
    <cellStyle name="Date 11 2" xfId="6122"/>
    <cellStyle name="Date 12" xfId="6123"/>
    <cellStyle name="Date 12 2" xfId="6124"/>
    <cellStyle name="Date 13" xfId="6125"/>
    <cellStyle name="Date 13 2" xfId="6126"/>
    <cellStyle name="Date 14" xfId="6127"/>
    <cellStyle name="Date 14 2" xfId="6128"/>
    <cellStyle name="Date 15" xfId="6129"/>
    <cellStyle name="Date 15 2" xfId="6130"/>
    <cellStyle name="Date 16" xfId="6131"/>
    <cellStyle name="Date 16 2" xfId="6132"/>
    <cellStyle name="Date 17" xfId="6133"/>
    <cellStyle name="Date 17 2" xfId="6134"/>
    <cellStyle name="Date 18" xfId="6135"/>
    <cellStyle name="Date 18 2" xfId="6136"/>
    <cellStyle name="Date 19" xfId="6137"/>
    <cellStyle name="Date 19 2" xfId="6138"/>
    <cellStyle name="Date 19 2 2" xfId="6139"/>
    <cellStyle name="Date 19 3" xfId="6140"/>
    <cellStyle name="Date 19 3 2" xfId="6141"/>
    <cellStyle name="Date 19 4" xfId="6142"/>
    <cellStyle name="Date 2" xfId="6143"/>
    <cellStyle name="Date 2 2" xfId="6144"/>
    <cellStyle name="Date 2 2 2" xfId="6145"/>
    <cellStyle name="Date 2 3" xfId="6146"/>
    <cellStyle name="Date 20" xfId="6147"/>
    <cellStyle name="Date 20 2" xfId="6148"/>
    <cellStyle name="Date 21" xfId="6149"/>
    <cellStyle name="Date 21 2" xfId="6150"/>
    <cellStyle name="Date 22" xfId="6151"/>
    <cellStyle name="Date 22 2" xfId="6152"/>
    <cellStyle name="Date 23" xfId="6153"/>
    <cellStyle name="Date 23 2" xfId="6154"/>
    <cellStyle name="Date 24" xfId="6155"/>
    <cellStyle name="Date 24 2" xfId="6156"/>
    <cellStyle name="Date 25" xfId="6157"/>
    <cellStyle name="Date 25 2" xfId="6158"/>
    <cellStyle name="Date 26" xfId="6159"/>
    <cellStyle name="Date 26 2" xfId="6160"/>
    <cellStyle name="Date 27" xfId="6161"/>
    <cellStyle name="Date 27 2" xfId="6162"/>
    <cellStyle name="Date 28" xfId="6163"/>
    <cellStyle name="Date 28 2" xfId="6164"/>
    <cellStyle name="Date 29" xfId="6165"/>
    <cellStyle name="Date 29 2" xfId="6166"/>
    <cellStyle name="Date 3" xfId="6167"/>
    <cellStyle name="Date 3 2" xfId="6168"/>
    <cellStyle name="Date 3 2 2" xfId="6169"/>
    <cellStyle name="Date 3 3" xfId="6170"/>
    <cellStyle name="Date 30" xfId="6171"/>
    <cellStyle name="Date 30 2" xfId="6172"/>
    <cellStyle name="Date 31" xfId="6173"/>
    <cellStyle name="Date 31 2" xfId="6174"/>
    <cellStyle name="Date 32" xfId="6175"/>
    <cellStyle name="Date 32 2" xfId="6176"/>
    <cellStyle name="Date 33" xfId="6177"/>
    <cellStyle name="Date 33 2" xfId="6178"/>
    <cellStyle name="Date 34" xfId="6179"/>
    <cellStyle name="Date 34 2" xfId="6180"/>
    <cellStyle name="Date 35" xfId="6181"/>
    <cellStyle name="Date 35 2" xfId="6182"/>
    <cellStyle name="Date 36" xfId="6183"/>
    <cellStyle name="Date 36 2" xfId="6184"/>
    <cellStyle name="Date 37" xfId="6185"/>
    <cellStyle name="Date 37 2" xfId="6186"/>
    <cellStyle name="Date 38" xfId="6187"/>
    <cellStyle name="Date 38 2" xfId="6188"/>
    <cellStyle name="Date 39" xfId="6189"/>
    <cellStyle name="Date 39 2" xfId="6190"/>
    <cellStyle name="Date 4" xfId="6191"/>
    <cellStyle name="Date 4 2" xfId="6192"/>
    <cellStyle name="Date 4 2 2" xfId="6193"/>
    <cellStyle name="Date 4 3" xfId="6194"/>
    <cellStyle name="Date 40" xfId="6195"/>
    <cellStyle name="Date 40 2" xfId="6196"/>
    <cellStyle name="Date 41" xfId="6197"/>
    <cellStyle name="Date 41 2" xfId="6198"/>
    <cellStyle name="Date 42" xfId="6199"/>
    <cellStyle name="Date 42 2" xfId="6200"/>
    <cellStyle name="Date 43" xfId="6201"/>
    <cellStyle name="Date 43 2" xfId="6202"/>
    <cellStyle name="Date 44" xfId="6203"/>
    <cellStyle name="Date 44 2" xfId="6204"/>
    <cellStyle name="Date 45" xfId="6205"/>
    <cellStyle name="Date 45 2" xfId="6206"/>
    <cellStyle name="Date 46" xfId="6207"/>
    <cellStyle name="Date 46 2" xfId="6208"/>
    <cellStyle name="Date 47" xfId="6209"/>
    <cellStyle name="Date 47 2" xfId="6210"/>
    <cellStyle name="Date 48" xfId="6211"/>
    <cellStyle name="Date 48 2" xfId="6212"/>
    <cellStyle name="Date 49" xfId="6213"/>
    <cellStyle name="Date 49 2" xfId="6214"/>
    <cellStyle name="Date 5" xfId="6215"/>
    <cellStyle name="Date 5 2" xfId="6216"/>
    <cellStyle name="Date 5 2 2" xfId="6217"/>
    <cellStyle name="Date 5 3" xfId="6218"/>
    <cellStyle name="Date 50" xfId="6219"/>
    <cellStyle name="Date 50 2" xfId="6220"/>
    <cellStyle name="Date 51" xfId="6221"/>
    <cellStyle name="Date 51 2" xfId="6222"/>
    <cellStyle name="Date 52" xfId="6223"/>
    <cellStyle name="Date 52 2" xfId="6224"/>
    <cellStyle name="Date 53" xfId="6225"/>
    <cellStyle name="Date 53 2" xfId="6226"/>
    <cellStyle name="Date 54" xfId="6227"/>
    <cellStyle name="Date 54 2" xfId="6228"/>
    <cellStyle name="Date 55" xfId="6229"/>
    <cellStyle name="Date 55 2" xfId="6230"/>
    <cellStyle name="Date 56" xfId="6231"/>
    <cellStyle name="Date 56 2" xfId="6232"/>
    <cellStyle name="Date 57" xfId="6233"/>
    <cellStyle name="Date 57 2" xfId="6234"/>
    <cellStyle name="Date 58" xfId="6235"/>
    <cellStyle name="Date 58 2" xfId="6236"/>
    <cellStyle name="Date 59" xfId="6237"/>
    <cellStyle name="Date 59 2" xfId="6238"/>
    <cellStyle name="Date 6" xfId="6239"/>
    <cellStyle name="Date 6 2" xfId="6240"/>
    <cellStyle name="Date 6 2 2" xfId="6241"/>
    <cellStyle name="Date 6 3" xfId="6242"/>
    <cellStyle name="Date 60" xfId="6243"/>
    <cellStyle name="Date 60 2" xfId="6244"/>
    <cellStyle name="Date 61" xfId="6245"/>
    <cellStyle name="Date 61 2" xfId="6246"/>
    <cellStyle name="Date 62" xfId="6247"/>
    <cellStyle name="Date 62 2" xfId="6248"/>
    <cellStyle name="Date 63" xfId="6249"/>
    <cellStyle name="Date 63 2" xfId="6250"/>
    <cellStyle name="Date 64" xfId="6251"/>
    <cellStyle name="Date 64 2" xfId="6252"/>
    <cellStyle name="Date 65" xfId="6253"/>
    <cellStyle name="Date 65 2" xfId="6254"/>
    <cellStyle name="Date 66" xfId="6255"/>
    <cellStyle name="Date 66 2" xfId="6256"/>
    <cellStyle name="Date 67" xfId="6257"/>
    <cellStyle name="Date 67 2" xfId="6258"/>
    <cellStyle name="Date 68" xfId="6259"/>
    <cellStyle name="Date 68 2" xfId="6260"/>
    <cellStyle name="Date 69" xfId="6261"/>
    <cellStyle name="Date 69 2" xfId="6262"/>
    <cellStyle name="Date 7" xfId="6263"/>
    <cellStyle name="Date 7 2" xfId="6264"/>
    <cellStyle name="Date 7 2 2" xfId="6265"/>
    <cellStyle name="Date 7 3" xfId="6266"/>
    <cellStyle name="Date 70" xfId="6267"/>
    <cellStyle name="Date 70 2" xfId="6268"/>
    <cellStyle name="Date 71" xfId="6269"/>
    <cellStyle name="Date 71 2" xfId="6270"/>
    <cellStyle name="Date 72" xfId="6271"/>
    <cellStyle name="Date 72 2" xfId="6272"/>
    <cellStyle name="Date 73" xfId="6273"/>
    <cellStyle name="Date 73 2" xfId="6274"/>
    <cellStyle name="Date 74" xfId="6275"/>
    <cellStyle name="Date 74 2" xfId="6276"/>
    <cellStyle name="Date 75" xfId="6277"/>
    <cellStyle name="Date 75 2" xfId="6278"/>
    <cellStyle name="Date 76" xfId="6279"/>
    <cellStyle name="Date 76 2" xfId="6280"/>
    <cellStyle name="Date 77" xfId="6281"/>
    <cellStyle name="Date 77 2" xfId="6282"/>
    <cellStyle name="Date 78" xfId="6283"/>
    <cellStyle name="Date 78 2" xfId="6284"/>
    <cellStyle name="Date 79" xfId="6285"/>
    <cellStyle name="Date 79 2" xfId="6286"/>
    <cellStyle name="Date 8" xfId="6287"/>
    <cellStyle name="Date 8 2" xfId="6288"/>
    <cellStyle name="Date 8 2 2" xfId="6289"/>
    <cellStyle name="Date 8 3" xfId="6290"/>
    <cellStyle name="Date 80" xfId="6291"/>
    <cellStyle name="Date 80 2" xfId="6292"/>
    <cellStyle name="Date 81" xfId="6293"/>
    <cellStyle name="Date 81 2" xfId="6294"/>
    <cellStyle name="Date 82" xfId="6295"/>
    <cellStyle name="Date 83" xfId="6296"/>
    <cellStyle name="Date 84" xfId="6297"/>
    <cellStyle name="Date 85" xfId="6298"/>
    <cellStyle name="Date 86" xfId="6299"/>
    <cellStyle name="Date 87" xfId="6300"/>
    <cellStyle name="Date 88" xfId="6301"/>
    <cellStyle name="Date 89" xfId="6302"/>
    <cellStyle name="Date 9" xfId="6303"/>
    <cellStyle name="Date 9 2" xfId="6304"/>
    <cellStyle name="Date 90" xfId="6305"/>
    <cellStyle name="Date 91" xfId="6306"/>
    <cellStyle name="Date 92" xfId="6307"/>
    <cellStyle name="Date 93" xfId="6308"/>
    <cellStyle name="Date 94" xfId="6309"/>
    <cellStyle name="Date 95" xfId="6310"/>
    <cellStyle name="Date 96" xfId="6311"/>
    <cellStyle name="Date 97" xfId="6312"/>
    <cellStyle name="Date 98" xfId="6313"/>
    <cellStyle name="Date 99" xfId="6314"/>
    <cellStyle name="Debit" xfId="6315"/>
    <cellStyle name="Debit subtotal" xfId="6316"/>
    <cellStyle name="Debit Total" xfId="6317"/>
    <cellStyle name="Encabezado 1" xfId="6318"/>
    <cellStyle name="Encabezado 2" xfId="6319"/>
    <cellStyle name="Encabezado 4 2" xfId="23"/>
    <cellStyle name="Encabezado 4 2 2" xfId="6320"/>
    <cellStyle name="Encabezado 4 3" xfId="6321"/>
    <cellStyle name="Encabezado 4 3 2" xfId="6322"/>
    <cellStyle name="Encabezado 4 4" xfId="6323"/>
    <cellStyle name="Encabezado 4 4 2" xfId="6324"/>
    <cellStyle name="Encabezado 4 5" xfId="6325"/>
    <cellStyle name="Encabezado 4 5 2" xfId="6326"/>
    <cellStyle name="Encabezado 4 6" xfId="6327"/>
    <cellStyle name="Encabezado 4 6 2" xfId="6328"/>
    <cellStyle name="Encabezado 4 7" xfId="6329"/>
    <cellStyle name="Encabezado 4 7 2" xfId="6330"/>
    <cellStyle name="Encabezado 4 8" xfId="6331"/>
    <cellStyle name="Encabezado 4 8 2" xfId="6332"/>
    <cellStyle name="Encabezado 4 9" xfId="6333"/>
    <cellStyle name="Encabezado 4 9 2" xfId="6334"/>
    <cellStyle name="Énfasis1 2" xfId="24"/>
    <cellStyle name="Énfasis1 3" xfId="6335"/>
    <cellStyle name="Énfasis2 2" xfId="25"/>
    <cellStyle name="Énfasis2 3" xfId="6336"/>
    <cellStyle name="Énfasis3 2" xfId="26"/>
    <cellStyle name="Énfasis3 3" xfId="6337"/>
    <cellStyle name="Énfasis4 2" xfId="27"/>
    <cellStyle name="Énfasis4 3" xfId="6338"/>
    <cellStyle name="Énfasis5 2" xfId="28"/>
    <cellStyle name="Énfasis5 3" xfId="6339"/>
    <cellStyle name="Énfasis6 2" xfId="29"/>
    <cellStyle name="Énfasis6 3" xfId="6340"/>
    <cellStyle name="Entered" xfId="6341"/>
    <cellStyle name="Entrada 2" xfId="30"/>
    <cellStyle name="Entrada 2 2" xfId="6342"/>
    <cellStyle name="Entrada 2 2 2" xfId="6343"/>
    <cellStyle name="Entrada 2 2 3" xfId="6344"/>
    <cellStyle name="Entrada 2 3" xfId="6345"/>
    <cellStyle name="Entrada 2 3 2" xfId="6346"/>
    <cellStyle name="Entrada 2 3 3" xfId="6347"/>
    <cellStyle name="Entrada 2 4" xfId="6348"/>
    <cellStyle name="Entrada 2 4 2" xfId="6349"/>
    <cellStyle name="Entrada 2 4 3" xfId="6350"/>
    <cellStyle name="Entrada 2 5" xfId="6351"/>
    <cellStyle name="Entrada 2 5 2" xfId="6352"/>
    <cellStyle name="Entrada 2 5 3" xfId="6353"/>
    <cellStyle name="Entrada 3" xfId="6354"/>
    <cellStyle name="Entrada 3 2" xfId="6355"/>
    <cellStyle name="Entrada 4" xfId="6356"/>
    <cellStyle name="Entrada 4 2" xfId="6357"/>
    <cellStyle name="Entrada 5" xfId="6358"/>
    <cellStyle name="Entrada 5 2" xfId="6359"/>
    <cellStyle name="Entrada 6" xfId="6360"/>
    <cellStyle name="Entrada 6 2" xfId="6361"/>
    <cellStyle name="Entrada 7" xfId="6362"/>
    <cellStyle name="Entrada 7 2" xfId="6363"/>
    <cellStyle name="Entrada 8" xfId="6364"/>
    <cellStyle name="Entrada 8 2" xfId="6365"/>
    <cellStyle name="Entrada 9" xfId="6366"/>
    <cellStyle name="Entrada 9 2" xfId="6367"/>
    <cellStyle name="Estilo 1" xfId="6368"/>
    <cellStyle name="Estilo 1 2" xfId="6369"/>
    <cellStyle name="Estilo 1 3" xfId="6370"/>
    <cellStyle name="Euro" xfId="31"/>
    <cellStyle name="Euro 10" xfId="6371"/>
    <cellStyle name="Euro 10 2" xfId="6372"/>
    <cellStyle name="Euro 10 3" xfId="6373"/>
    <cellStyle name="Euro 100" xfId="6374"/>
    <cellStyle name="Euro 101" xfId="6375"/>
    <cellStyle name="Euro 102" xfId="6376"/>
    <cellStyle name="Euro 103" xfId="6377"/>
    <cellStyle name="Euro 104" xfId="6378"/>
    <cellStyle name="Euro 105" xfId="6379"/>
    <cellStyle name="Euro 106" xfId="6380"/>
    <cellStyle name="Euro 107" xfId="6381"/>
    <cellStyle name="Euro 11" xfId="6382"/>
    <cellStyle name="Euro 11 2" xfId="6383"/>
    <cellStyle name="Euro 12" xfId="6384"/>
    <cellStyle name="Euro 12 2" xfId="6385"/>
    <cellStyle name="Euro 13" xfId="6386"/>
    <cellStyle name="Euro 13 2" xfId="6387"/>
    <cellStyle name="Euro 14" xfId="6388"/>
    <cellStyle name="Euro 14 2" xfId="6389"/>
    <cellStyle name="Euro 15" xfId="6390"/>
    <cellStyle name="Euro 15 2" xfId="6391"/>
    <cellStyle name="Euro 16" xfId="6392"/>
    <cellStyle name="Euro 16 2" xfId="6393"/>
    <cellStyle name="Euro 17" xfId="6394"/>
    <cellStyle name="Euro 17 2" xfId="6395"/>
    <cellStyle name="Euro 18" xfId="6396"/>
    <cellStyle name="Euro 18 2" xfId="6397"/>
    <cellStyle name="Euro 19" xfId="6398"/>
    <cellStyle name="Euro 19 2" xfId="6399"/>
    <cellStyle name="Euro 19 2 2" xfId="6400"/>
    <cellStyle name="Euro 19 3" xfId="6401"/>
    <cellStyle name="Euro 19 3 2" xfId="6402"/>
    <cellStyle name="Euro 19 4" xfId="6403"/>
    <cellStyle name="Euro 2" xfId="6404"/>
    <cellStyle name="Euro 2 2" xfId="6405"/>
    <cellStyle name="Euro 2 2 2" xfId="6406"/>
    <cellStyle name="Euro 2 3" xfId="6407"/>
    <cellStyle name="Euro 2 3 2" xfId="6408"/>
    <cellStyle name="Euro 2 4" xfId="6409"/>
    <cellStyle name="Euro 2 4 2" xfId="6410"/>
    <cellStyle name="Euro 2 5" xfId="6411"/>
    <cellStyle name="Euro 20" xfId="6412"/>
    <cellStyle name="Euro 20 2" xfId="6413"/>
    <cellStyle name="Euro 21" xfId="6414"/>
    <cellStyle name="Euro 21 2" xfId="6415"/>
    <cellStyle name="Euro 22" xfId="6416"/>
    <cellStyle name="Euro 22 2" xfId="6417"/>
    <cellStyle name="Euro 23" xfId="6418"/>
    <cellStyle name="Euro 23 2" xfId="6419"/>
    <cellStyle name="Euro 24" xfId="6420"/>
    <cellStyle name="Euro 24 2" xfId="6421"/>
    <cellStyle name="Euro 25" xfId="6422"/>
    <cellStyle name="Euro 25 2" xfId="6423"/>
    <cellStyle name="Euro 26" xfId="6424"/>
    <cellStyle name="Euro 26 2" xfId="6425"/>
    <cellStyle name="Euro 27" xfId="6426"/>
    <cellStyle name="Euro 27 2" xfId="6427"/>
    <cellStyle name="Euro 28" xfId="6428"/>
    <cellStyle name="Euro 28 2" xfId="6429"/>
    <cellStyle name="Euro 29" xfId="6430"/>
    <cellStyle name="Euro 29 2" xfId="6431"/>
    <cellStyle name="Euro 3" xfId="6432"/>
    <cellStyle name="Euro 3 2" xfId="6433"/>
    <cellStyle name="Euro 3 2 2" xfId="6434"/>
    <cellStyle name="Euro 3 3" xfId="6435"/>
    <cellStyle name="Euro 3 4" xfId="6436"/>
    <cellStyle name="Euro 30" xfId="6437"/>
    <cellStyle name="Euro 30 2" xfId="6438"/>
    <cellStyle name="Euro 31" xfId="6439"/>
    <cellStyle name="Euro 31 2" xfId="6440"/>
    <cellStyle name="Euro 32" xfId="6441"/>
    <cellStyle name="Euro 32 2" xfId="6442"/>
    <cellStyle name="Euro 33" xfId="6443"/>
    <cellStyle name="Euro 33 2" xfId="6444"/>
    <cellStyle name="Euro 34" xfId="6445"/>
    <cellStyle name="Euro 34 2" xfId="6446"/>
    <cellStyle name="Euro 35" xfId="6447"/>
    <cellStyle name="Euro 35 2" xfId="6448"/>
    <cellStyle name="Euro 36" xfId="6449"/>
    <cellStyle name="Euro 36 2" xfId="6450"/>
    <cellStyle name="Euro 37" xfId="6451"/>
    <cellStyle name="Euro 37 2" xfId="6452"/>
    <cellStyle name="Euro 38" xfId="6453"/>
    <cellStyle name="Euro 38 2" xfId="6454"/>
    <cellStyle name="Euro 39" xfId="6455"/>
    <cellStyle name="Euro 39 2" xfId="6456"/>
    <cellStyle name="Euro 4" xfId="6457"/>
    <cellStyle name="Euro 4 2" xfId="6458"/>
    <cellStyle name="Euro 4 2 2" xfId="6459"/>
    <cellStyle name="Euro 4 3" xfId="6460"/>
    <cellStyle name="Euro 4 4" xfId="6461"/>
    <cellStyle name="Euro 40" xfId="6462"/>
    <cellStyle name="Euro 40 2" xfId="6463"/>
    <cellStyle name="Euro 41" xfId="6464"/>
    <cellStyle name="Euro 41 2" xfId="6465"/>
    <cellStyle name="Euro 42" xfId="6466"/>
    <cellStyle name="Euro 42 2" xfId="6467"/>
    <cellStyle name="Euro 43" xfId="6468"/>
    <cellStyle name="Euro 43 2" xfId="6469"/>
    <cellStyle name="Euro 44" xfId="6470"/>
    <cellStyle name="Euro 44 2" xfId="6471"/>
    <cellStyle name="Euro 45" xfId="6472"/>
    <cellStyle name="Euro 45 2" xfId="6473"/>
    <cellStyle name="Euro 46" xfId="6474"/>
    <cellStyle name="Euro 46 2" xfId="6475"/>
    <cellStyle name="Euro 47" xfId="6476"/>
    <cellStyle name="Euro 47 2" xfId="6477"/>
    <cellStyle name="Euro 48" xfId="6478"/>
    <cellStyle name="Euro 48 2" xfId="6479"/>
    <cellStyle name="Euro 49" xfId="6480"/>
    <cellStyle name="Euro 49 2" xfId="6481"/>
    <cellStyle name="Euro 5" xfId="6482"/>
    <cellStyle name="Euro 5 2" xfId="6483"/>
    <cellStyle name="Euro 5 2 2" xfId="6484"/>
    <cellStyle name="Euro 5 3" xfId="6485"/>
    <cellStyle name="Euro 5 4" xfId="6486"/>
    <cellStyle name="Euro 50" xfId="6487"/>
    <cellStyle name="Euro 50 2" xfId="6488"/>
    <cellStyle name="Euro 51" xfId="6489"/>
    <cellStyle name="Euro 51 2" xfId="6490"/>
    <cellStyle name="Euro 52" xfId="6491"/>
    <cellStyle name="Euro 52 2" xfId="6492"/>
    <cellStyle name="Euro 53" xfId="6493"/>
    <cellStyle name="Euro 53 2" xfId="6494"/>
    <cellStyle name="Euro 54" xfId="6495"/>
    <cellStyle name="Euro 54 2" xfId="6496"/>
    <cellStyle name="Euro 55" xfId="6497"/>
    <cellStyle name="Euro 55 2" xfId="6498"/>
    <cellStyle name="Euro 56" xfId="6499"/>
    <cellStyle name="Euro 56 2" xfId="6500"/>
    <cellStyle name="Euro 57" xfId="6501"/>
    <cellStyle name="Euro 57 2" xfId="6502"/>
    <cellStyle name="Euro 58" xfId="6503"/>
    <cellStyle name="Euro 58 2" xfId="6504"/>
    <cellStyle name="Euro 59" xfId="6505"/>
    <cellStyle name="Euro 59 2" xfId="6506"/>
    <cellStyle name="Euro 6" xfId="6507"/>
    <cellStyle name="Euro 6 2" xfId="6508"/>
    <cellStyle name="Euro 6 2 2" xfId="6509"/>
    <cellStyle name="Euro 6 3" xfId="6510"/>
    <cellStyle name="Euro 6 4" xfId="6511"/>
    <cellStyle name="Euro 60" xfId="6512"/>
    <cellStyle name="Euro 60 2" xfId="6513"/>
    <cellStyle name="Euro 61" xfId="6514"/>
    <cellStyle name="Euro 61 2" xfId="6515"/>
    <cellStyle name="Euro 62" xfId="6516"/>
    <cellStyle name="Euro 62 2" xfId="6517"/>
    <cellStyle name="Euro 63" xfId="6518"/>
    <cellStyle name="Euro 63 2" xfId="6519"/>
    <cellStyle name="Euro 64" xfId="6520"/>
    <cellStyle name="Euro 64 2" xfId="6521"/>
    <cellStyle name="Euro 65" xfId="6522"/>
    <cellStyle name="Euro 65 2" xfId="6523"/>
    <cellStyle name="Euro 66" xfId="6524"/>
    <cellStyle name="Euro 66 2" xfId="6525"/>
    <cellStyle name="Euro 67" xfId="6526"/>
    <cellStyle name="Euro 67 2" xfId="6527"/>
    <cellStyle name="Euro 68" xfId="6528"/>
    <cellStyle name="Euro 68 2" xfId="6529"/>
    <cellStyle name="Euro 69" xfId="6530"/>
    <cellStyle name="Euro 69 2" xfId="6531"/>
    <cellStyle name="Euro 7" xfId="6532"/>
    <cellStyle name="Euro 7 2" xfId="6533"/>
    <cellStyle name="Euro 7 2 2" xfId="6534"/>
    <cellStyle name="Euro 7 3" xfId="6535"/>
    <cellStyle name="Euro 7 4" xfId="6536"/>
    <cellStyle name="Euro 70" xfId="6537"/>
    <cellStyle name="Euro 70 2" xfId="6538"/>
    <cellStyle name="Euro 71" xfId="6539"/>
    <cellStyle name="Euro 71 2" xfId="6540"/>
    <cellStyle name="Euro 72" xfId="6541"/>
    <cellStyle name="Euro 72 2" xfId="6542"/>
    <cellStyle name="Euro 73" xfId="6543"/>
    <cellStyle name="Euro 73 2" xfId="6544"/>
    <cellStyle name="Euro 74" xfId="6545"/>
    <cellStyle name="Euro 74 2" xfId="6546"/>
    <cellStyle name="Euro 75" xfId="6547"/>
    <cellStyle name="Euro 75 2" xfId="6548"/>
    <cellStyle name="Euro 76" xfId="6549"/>
    <cellStyle name="Euro 76 2" xfId="6550"/>
    <cellStyle name="Euro 77" xfId="6551"/>
    <cellStyle name="Euro 77 2" xfId="6552"/>
    <cellStyle name="Euro 78" xfId="6553"/>
    <cellStyle name="Euro 78 2" xfId="6554"/>
    <cellStyle name="Euro 79" xfId="6555"/>
    <cellStyle name="Euro 79 2" xfId="6556"/>
    <cellStyle name="Euro 8" xfId="6557"/>
    <cellStyle name="Euro 8 2" xfId="6558"/>
    <cellStyle name="Euro 8 2 2" xfId="6559"/>
    <cellStyle name="Euro 8 3" xfId="6560"/>
    <cellStyle name="Euro 8 4" xfId="6561"/>
    <cellStyle name="Euro 80" xfId="6562"/>
    <cellStyle name="Euro 80 2" xfId="6563"/>
    <cellStyle name="Euro 81" xfId="6564"/>
    <cellStyle name="Euro 81 2" xfId="6565"/>
    <cellStyle name="Euro 82" xfId="6566"/>
    <cellStyle name="Euro 83" xfId="6567"/>
    <cellStyle name="Euro 84" xfId="6568"/>
    <cellStyle name="Euro 85" xfId="6569"/>
    <cellStyle name="Euro 86" xfId="6570"/>
    <cellStyle name="Euro 87" xfId="6571"/>
    <cellStyle name="Euro 88" xfId="6572"/>
    <cellStyle name="Euro 89" xfId="6573"/>
    <cellStyle name="Euro 9" xfId="6574"/>
    <cellStyle name="Euro 9 2" xfId="6575"/>
    <cellStyle name="Euro 9 3" xfId="6576"/>
    <cellStyle name="Euro 90" xfId="6577"/>
    <cellStyle name="Euro 91" xfId="6578"/>
    <cellStyle name="Euro 92" xfId="6579"/>
    <cellStyle name="Euro 93" xfId="6580"/>
    <cellStyle name="Euro 94" xfId="6581"/>
    <cellStyle name="Euro 95" xfId="6582"/>
    <cellStyle name="Euro 96" xfId="6583"/>
    <cellStyle name="Euro 97" xfId="6584"/>
    <cellStyle name="Euro 98" xfId="6585"/>
    <cellStyle name="Euro 99" xfId="6586"/>
    <cellStyle name="Euro_~7888573" xfId="6587"/>
    <cellStyle name="Excel Built-in Comma" xfId="6588"/>
    <cellStyle name="Excel Built-in Normal" xfId="6589"/>
    <cellStyle name="Excel Built-in Normal 1" xfId="6590"/>
    <cellStyle name="Excel Built-in Normal 2" xfId="6591"/>
    <cellStyle name="Excel_BuiltIn_Currency" xfId="6592"/>
    <cellStyle name="Explanatory Text" xfId="6593"/>
    <cellStyle name="Explanatory Text 2" xfId="6594"/>
    <cellStyle name="Explanatory Text 3" xfId="6595"/>
    <cellStyle name="Explanatory Text 4" xfId="6596"/>
    <cellStyle name="Explanatory Text 5" xfId="6597"/>
    <cellStyle name="Explanatory Text 6" xfId="6598"/>
    <cellStyle name="Explanatory Text 7" xfId="6599"/>
    <cellStyle name="Explanatory Text 8" xfId="6600"/>
    <cellStyle name="Explanatory Text_1.1 CIC &amp; subs Mar_2010_2009" xfId="6601"/>
    <cellStyle name="Fecha" xfId="6602"/>
    <cellStyle name="Fecha 2" xfId="6603"/>
    <cellStyle name="Fijo" xfId="6604"/>
    <cellStyle name="Fijo 2" xfId="6605"/>
    <cellStyle name="Fixed" xfId="6606"/>
    <cellStyle name="Fixed 10" xfId="6607"/>
    <cellStyle name="Fixed 10 2" xfId="6608"/>
    <cellStyle name="Fixed 100" xfId="6609"/>
    <cellStyle name="Fixed 101" xfId="6610"/>
    <cellStyle name="Fixed 11" xfId="6611"/>
    <cellStyle name="Fixed 11 2" xfId="6612"/>
    <cellStyle name="Fixed 12" xfId="6613"/>
    <cellStyle name="Fixed 12 2" xfId="6614"/>
    <cellStyle name="Fixed 13" xfId="6615"/>
    <cellStyle name="Fixed 13 2" xfId="6616"/>
    <cellStyle name="Fixed 14" xfId="6617"/>
    <cellStyle name="Fixed 14 2" xfId="6618"/>
    <cellStyle name="Fixed 15" xfId="6619"/>
    <cellStyle name="Fixed 15 2" xfId="6620"/>
    <cellStyle name="Fixed 16" xfId="6621"/>
    <cellStyle name="Fixed 16 2" xfId="6622"/>
    <cellStyle name="Fixed 17" xfId="6623"/>
    <cellStyle name="Fixed 17 2" xfId="6624"/>
    <cellStyle name="Fixed 18" xfId="6625"/>
    <cellStyle name="Fixed 18 2" xfId="6626"/>
    <cellStyle name="Fixed 19" xfId="6627"/>
    <cellStyle name="Fixed 19 2" xfId="6628"/>
    <cellStyle name="Fixed 19 2 2" xfId="6629"/>
    <cellStyle name="Fixed 19 3" xfId="6630"/>
    <cellStyle name="Fixed 19 3 2" xfId="6631"/>
    <cellStyle name="Fixed 19 4" xfId="6632"/>
    <cellStyle name="Fixed 2" xfId="6633"/>
    <cellStyle name="Fixed 2 2" xfId="6634"/>
    <cellStyle name="Fixed 2 2 2" xfId="6635"/>
    <cellStyle name="Fixed 2 3" xfId="6636"/>
    <cellStyle name="Fixed 20" xfId="6637"/>
    <cellStyle name="Fixed 20 2" xfId="6638"/>
    <cellStyle name="Fixed 21" xfId="6639"/>
    <cellStyle name="Fixed 21 2" xfId="6640"/>
    <cellStyle name="Fixed 22" xfId="6641"/>
    <cellStyle name="Fixed 22 2" xfId="6642"/>
    <cellStyle name="Fixed 23" xfId="6643"/>
    <cellStyle name="Fixed 23 2" xfId="6644"/>
    <cellStyle name="Fixed 24" xfId="6645"/>
    <cellStyle name="Fixed 24 2" xfId="6646"/>
    <cellStyle name="Fixed 25" xfId="6647"/>
    <cellStyle name="Fixed 25 2" xfId="6648"/>
    <cellStyle name="Fixed 26" xfId="6649"/>
    <cellStyle name="Fixed 26 2" xfId="6650"/>
    <cellStyle name="Fixed 27" xfId="6651"/>
    <cellStyle name="Fixed 27 2" xfId="6652"/>
    <cellStyle name="Fixed 28" xfId="6653"/>
    <cellStyle name="Fixed 28 2" xfId="6654"/>
    <cellStyle name="Fixed 29" xfId="6655"/>
    <cellStyle name="Fixed 29 2" xfId="6656"/>
    <cellStyle name="Fixed 3" xfId="6657"/>
    <cellStyle name="Fixed 3 2" xfId="6658"/>
    <cellStyle name="Fixed 3 2 2" xfId="6659"/>
    <cellStyle name="Fixed 3 3" xfId="6660"/>
    <cellStyle name="Fixed 30" xfId="6661"/>
    <cellStyle name="Fixed 30 2" xfId="6662"/>
    <cellStyle name="Fixed 31" xfId="6663"/>
    <cellStyle name="Fixed 31 2" xfId="6664"/>
    <cellStyle name="Fixed 32" xfId="6665"/>
    <cellStyle name="Fixed 32 2" xfId="6666"/>
    <cellStyle name="Fixed 33" xfId="6667"/>
    <cellStyle name="Fixed 33 2" xfId="6668"/>
    <cellStyle name="Fixed 34" xfId="6669"/>
    <cellStyle name="Fixed 34 2" xfId="6670"/>
    <cellStyle name="Fixed 35" xfId="6671"/>
    <cellStyle name="Fixed 35 2" xfId="6672"/>
    <cellStyle name="Fixed 36" xfId="6673"/>
    <cellStyle name="Fixed 36 2" xfId="6674"/>
    <cellStyle name="Fixed 37" xfId="6675"/>
    <cellStyle name="Fixed 37 2" xfId="6676"/>
    <cellStyle name="Fixed 38" xfId="6677"/>
    <cellStyle name="Fixed 38 2" xfId="6678"/>
    <cellStyle name="Fixed 39" xfId="6679"/>
    <cellStyle name="Fixed 39 2" xfId="6680"/>
    <cellStyle name="Fixed 4" xfId="6681"/>
    <cellStyle name="Fixed 4 2" xfId="6682"/>
    <cellStyle name="Fixed 4 2 2" xfId="6683"/>
    <cellStyle name="Fixed 4 3" xfId="6684"/>
    <cellStyle name="Fixed 40" xfId="6685"/>
    <cellStyle name="Fixed 40 2" xfId="6686"/>
    <cellStyle name="Fixed 41" xfId="6687"/>
    <cellStyle name="Fixed 41 2" xfId="6688"/>
    <cellStyle name="Fixed 42" xfId="6689"/>
    <cellStyle name="Fixed 42 2" xfId="6690"/>
    <cellStyle name="Fixed 43" xfId="6691"/>
    <cellStyle name="Fixed 43 2" xfId="6692"/>
    <cellStyle name="Fixed 44" xfId="6693"/>
    <cellStyle name="Fixed 44 2" xfId="6694"/>
    <cellStyle name="Fixed 45" xfId="6695"/>
    <cellStyle name="Fixed 45 2" xfId="6696"/>
    <cellStyle name="Fixed 46" xfId="6697"/>
    <cellStyle name="Fixed 46 2" xfId="6698"/>
    <cellStyle name="Fixed 47" xfId="6699"/>
    <cellStyle name="Fixed 47 2" xfId="6700"/>
    <cellStyle name="Fixed 48" xfId="6701"/>
    <cellStyle name="Fixed 48 2" xfId="6702"/>
    <cellStyle name="Fixed 49" xfId="6703"/>
    <cellStyle name="Fixed 49 2" xfId="6704"/>
    <cellStyle name="Fixed 5" xfId="6705"/>
    <cellStyle name="Fixed 5 2" xfId="6706"/>
    <cellStyle name="Fixed 5 2 2" xfId="6707"/>
    <cellStyle name="Fixed 5 3" xfId="6708"/>
    <cellStyle name="Fixed 50" xfId="6709"/>
    <cellStyle name="Fixed 50 2" xfId="6710"/>
    <cellStyle name="Fixed 51" xfId="6711"/>
    <cellStyle name="Fixed 51 2" xfId="6712"/>
    <cellStyle name="Fixed 52" xfId="6713"/>
    <cellStyle name="Fixed 52 2" xfId="6714"/>
    <cellStyle name="Fixed 53" xfId="6715"/>
    <cellStyle name="Fixed 53 2" xfId="6716"/>
    <cellStyle name="Fixed 54" xfId="6717"/>
    <cellStyle name="Fixed 54 2" xfId="6718"/>
    <cellStyle name="Fixed 55" xfId="6719"/>
    <cellStyle name="Fixed 55 2" xfId="6720"/>
    <cellStyle name="Fixed 56" xfId="6721"/>
    <cellStyle name="Fixed 56 2" xfId="6722"/>
    <cellStyle name="Fixed 57" xfId="6723"/>
    <cellStyle name="Fixed 57 2" xfId="6724"/>
    <cellStyle name="Fixed 58" xfId="6725"/>
    <cellStyle name="Fixed 58 2" xfId="6726"/>
    <cellStyle name="Fixed 59" xfId="6727"/>
    <cellStyle name="Fixed 59 2" xfId="6728"/>
    <cellStyle name="Fixed 6" xfId="6729"/>
    <cellStyle name="Fixed 6 2" xfId="6730"/>
    <cellStyle name="Fixed 6 2 2" xfId="6731"/>
    <cellStyle name="Fixed 6 3" xfId="6732"/>
    <cellStyle name="Fixed 60" xfId="6733"/>
    <cellStyle name="Fixed 60 2" xfId="6734"/>
    <cellStyle name="Fixed 61" xfId="6735"/>
    <cellStyle name="Fixed 61 2" xfId="6736"/>
    <cellStyle name="Fixed 62" xfId="6737"/>
    <cellStyle name="Fixed 62 2" xfId="6738"/>
    <cellStyle name="Fixed 63" xfId="6739"/>
    <cellStyle name="Fixed 63 2" xfId="6740"/>
    <cellStyle name="Fixed 64" xfId="6741"/>
    <cellStyle name="Fixed 64 2" xfId="6742"/>
    <cellStyle name="Fixed 65" xfId="6743"/>
    <cellStyle name="Fixed 65 2" xfId="6744"/>
    <cellStyle name="Fixed 66" xfId="6745"/>
    <cellStyle name="Fixed 66 2" xfId="6746"/>
    <cellStyle name="Fixed 67" xfId="6747"/>
    <cellStyle name="Fixed 67 2" xfId="6748"/>
    <cellStyle name="Fixed 68" xfId="6749"/>
    <cellStyle name="Fixed 68 2" xfId="6750"/>
    <cellStyle name="Fixed 69" xfId="6751"/>
    <cellStyle name="Fixed 69 2" xfId="6752"/>
    <cellStyle name="Fixed 7" xfId="6753"/>
    <cellStyle name="Fixed 7 2" xfId="6754"/>
    <cellStyle name="Fixed 7 2 2" xfId="6755"/>
    <cellStyle name="Fixed 7 3" xfId="6756"/>
    <cellStyle name="Fixed 70" xfId="6757"/>
    <cellStyle name="Fixed 70 2" xfId="6758"/>
    <cellStyle name="Fixed 71" xfId="6759"/>
    <cellStyle name="Fixed 71 2" xfId="6760"/>
    <cellStyle name="Fixed 72" xfId="6761"/>
    <cellStyle name="Fixed 72 2" xfId="6762"/>
    <cellStyle name="Fixed 73" xfId="6763"/>
    <cellStyle name="Fixed 73 2" xfId="6764"/>
    <cellStyle name="Fixed 74" xfId="6765"/>
    <cellStyle name="Fixed 74 2" xfId="6766"/>
    <cellStyle name="Fixed 75" xfId="6767"/>
    <cellStyle name="Fixed 75 2" xfId="6768"/>
    <cellStyle name="Fixed 76" xfId="6769"/>
    <cellStyle name="Fixed 76 2" xfId="6770"/>
    <cellStyle name="Fixed 77" xfId="6771"/>
    <cellStyle name="Fixed 77 2" xfId="6772"/>
    <cellStyle name="Fixed 78" xfId="6773"/>
    <cellStyle name="Fixed 78 2" xfId="6774"/>
    <cellStyle name="Fixed 79" xfId="6775"/>
    <cellStyle name="Fixed 79 2" xfId="6776"/>
    <cellStyle name="Fixed 8" xfId="6777"/>
    <cellStyle name="Fixed 8 2" xfId="6778"/>
    <cellStyle name="Fixed 8 2 2" xfId="6779"/>
    <cellStyle name="Fixed 8 3" xfId="6780"/>
    <cellStyle name="Fixed 80" xfId="6781"/>
    <cellStyle name="Fixed 80 2" xfId="6782"/>
    <cellStyle name="Fixed 81" xfId="6783"/>
    <cellStyle name="Fixed 81 2" xfId="6784"/>
    <cellStyle name="Fixed 82" xfId="6785"/>
    <cellStyle name="Fixed 83" xfId="6786"/>
    <cellStyle name="Fixed 84" xfId="6787"/>
    <cellStyle name="Fixed 85" xfId="6788"/>
    <cellStyle name="Fixed 86" xfId="6789"/>
    <cellStyle name="Fixed 87" xfId="6790"/>
    <cellStyle name="Fixed 88" xfId="6791"/>
    <cellStyle name="Fixed 89" xfId="6792"/>
    <cellStyle name="Fixed 9" xfId="6793"/>
    <cellStyle name="Fixed 9 2" xfId="6794"/>
    <cellStyle name="Fixed 90" xfId="6795"/>
    <cellStyle name="Fixed 91" xfId="6796"/>
    <cellStyle name="Fixed 92" xfId="6797"/>
    <cellStyle name="Fixed 93" xfId="6798"/>
    <cellStyle name="Fixed 94" xfId="6799"/>
    <cellStyle name="Fixed 95" xfId="6800"/>
    <cellStyle name="Fixed 96" xfId="6801"/>
    <cellStyle name="Fixed 97" xfId="6802"/>
    <cellStyle name="Fixed 98" xfId="6803"/>
    <cellStyle name="Fixed 99" xfId="6804"/>
    <cellStyle name="Format Number Column" xfId="32"/>
    <cellStyle name="Format Number Column 2" xfId="6805"/>
    <cellStyle name="Good" xfId="6806"/>
    <cellStyle name="Good 2" xfId="6807"/>
    <cellStyle name="Good 3" xfId="6808"/>
    <cellStyle name="Good_1.1 CIC &amp; subs Mar_2010_2009" xfId="6809"/>
    <cellStyle name="Grey" xfId="6810"/>
    <cellStyle name="Grey 10" xfId="6811"/>
    <cellStyle name="Grey 10 2" xfId="6812"/>
    <cellStyle name="Grey 2" xfId="6813"/>
    <cellStyle name="Grey 2 2" xfId="6814"/>
    <cellStyle name="Grey 2 2 2" xfId="6815"/>
    <cellStyle name="Grey 3" xfId="6816"/>
    <cellStyle name="Grey 3 2" xfId="6817"/>
    <cellStyle name="Grey 3 2 2" xfId="6818"/>
    <cellStyle name="Grey 4" xfId="6819"/>
    <cellStyle name="Grey 4 2" xfId="6820"/>
    <cellStyle name="Grey 4 2 2" xfId="6821"/>
    <cellStyle name="Grey 5" xfId="6822"/>
    <cellStyle name="Grey 5 2" xfId="6823"/>
    <cellStyle name="Grey 5 2 2" xfId="6824"/>
    <cellStyle name="Grey 6" xfId="6825"/>
    <cellStyle name="Grey 6 2" xfId="6826"/>
    <cellStyle name="Grey 6 2 2" xfId="6827"/>
    <cellStyle name="Grey 7" xfId="6828"/>
    <cellStyle name="Grey 7 2" xfId="6829"/>
    <cellStyle name="Grey 7 2 2" xfId="6830"/>
    <cellStyle name="Grey 8" xfId="6831"/>
    <cellStyle name="Grey 8 2" xfId="6832"/>
    <cellStyle name="Grey 8 2 2" xfId="6833"/>
    <cellStyle name="Grey 9" xfId="6834"/>
    <cellStyle name="Grey 9 2" xfId="6835"/>
    <cellStyle name="Grey 9 2 2" xfId="6836"/>
    <cellStyle name="HEADER" xfId="6837"/>
    <cellStyle name="Header1" xfId="6838"/>
    <cellStyle name="Header1 2" xfId="6839"/>
    <cellStyle name="Header1_ANEXOS Setiembre 2010 País" xfId="6840"/>
    <cellStyle name="Header2" xfId="6841"/>
    <cellStyle name="Header2 2" xfId="6842"/>
    <cellStyle name="Header2_ANEXOS Setiembre 2010 País" xfId="6843"/>
    <cellStyle name="Heading" xfId="6844"/>
    <cellStyle name="Heading 1" xfId="6845"/>
    <cellStyle name="Heading 1 10" xfId="6846"/>
    <cellStyle name="Heading 1 10 2" xfId="6847"/>
    <cellStyle name="Heading 1 11" xfId="6848"/>
    <cellStyle name="Heading 1 11 2" xfId="6849"/>
    <cellStyle name="Heading 1 12" xfId="6850"/>
    <cellStyle name="Heading 1 12 2" xfId="6851"/>
    <cellStyle name="Heading 1 13" xfId="6852"/>
    <cellStyle name="Heading 1 13 2" xfId="6853"/>
    <cellStyle name="Heading 1 14" xfId="6854"/>
    <cellStyle name="Heading 1 14 2" xfId="6855"/>
    <cellStyle name="Heading 1 15" xfId="6856"/>
    <cellStyle name="Heading 1 15 2" xfId="6857"/>
    <cellStyle name="Heading 1 16" xfId="6858"/>
    <cellStyle name="Heading 1 16 2" xfId="6859"/>
    <cellStyle name="Heading 1 17" xfId="6860"/>
    <cellStyle name="Heading 1 17 2" xfId="6861"/>
    <cellStyle name="Heading 1 18" xfId="6862"/>
    <cellStyle name="Heading 1 18 2" xfId="6863"/>
    <cellStyle name="Heading 1 19" xfId="6864"/>
    <cellStyle name="Heading 1 19 2" xfId="6865"/>
    <cellStyle name="Heading 1 2" xfId="6866"/>
    <cellStyle name="Heading 1 2 2" xfId="6867"/>
    <cellStyle name="Heading 1 3" xfId="6868"/>
    <cellStyle name="Heading 1 3 2" xfId="6869"/>
    <cellStyle name="Heading 1 4" xfId="6870"/>
    <cellStyle name="Heading 1 4 2" xfId="6871"/>
    <cellStyle name="Heading 1 5" xfId="6872"/>
    <cellStyle name="Heading 1 5 2" xfId="6873"/>
    <cellStyle name="Heading 1 6" xfId="6874"/>
    <cellStyle name="Heading 1 6 2" xfId="6875"/>
    <cellStyle name="Heading 1 7" xfId="6876"/>
    <cellStyle name="Heading 1 7 2" xfId="6877"/>
    <cellStyle name="Heading 1 8" xfId="6878"/>
    <cellStyle name="Heading 1 8 2" xfId="6879"/>
    <cellStyle name="Heading 1 9" xfId="6880"/>
    <cellStyle name="Heading 1 9 2" xfId="6881"/>
    <cellStyle name="Heading 1_~0590339" xfId="6882"/>
    <cellStyle name="Heading 10" xfId="6883"/>
    <cellStyle name="Heading 11" xfId="6884"/>
    <cellStyle name="Heading 12" xfId="6885"/>
    <cellStyle name="Heading 13" xfId="6886"/>
    <cellStyle name="Heading 14" xfId="6887"/>
    <cellStyle name="Heading 15" xfId="6888"/>
    <cellStyle name="Heading 16" xfId="6889"/>
    <cellStyle name="Heading 17" xfId="6890"/>
    <cellStyle name="Heading 18" xfId="6891"/>
    <cellStyle name="Heading 2" xfId="6892"/>
    <cellStyle name="Heading 2 10" xfId="6893"/>
    <cellStyle name="Heading 2 10 2" xfId="6894"/>
    <cellStyle name="Heading 2 11" xfId="6895"/>
    <cellStyle name="Heading 2 11 2" xfId="6896"/>
    <cellStyle name="Heading 2 12" xfId="6897"/>
    <cellStyle name="Heading 2 12 2" xfId="6898"/>
    <cellStyle name="Heading 2 13" xfId="6899"/>
    <cellStyle name="Heading 2 13 2" xfId="6900"/>
    <cellStyle name="Heading 2 14" xfId="6901"/>
    <cellStyle name="Heading 2 14 2" xfId="6902"/>
    <cellStyle name="Heading 2 15" xfId="6903"/>
    <cellStyle name="Heading 2 15 2" xfId="6904"/>
    <cellStyle name="Heading 2 16" xfId="6905"/>
    <cellStyle name="Heading 2 16 2" xfId="6906"/>
    <cellStyle name="Heading 2 17" xfId="6907"/>
    <cellStyle name="Heading 2 17 2" xfId="6908"/>
    <cellStyle name="Heading 2 18" xfId="6909"/>
    <cellStyle name="Heading 2 18 2" xfId="6910"/>
    <cellStyle name="Heading 2 19" xfId="6911"/>
    <cellStyle name="Heading 2 19 2" xfId="6912"/>
    <cellStyle name="Heading 2 2" xfId="6913"/>
    <cellStyle name="Heading 2 2 2" xfId="6914"/>
    <cellStyle name="Heading 2 20" xfId="6915"/>
    <cellStyle name="Heading 2 21" xfId="6916"/>
    <cellStyle name="Heading 2 22" xfId="6917"/>
    <cellStyle name="Heading 2 23" xfId="6918"/>
    <cellStyle name="Heading 2 24" xfId="6919"/>
    <cellStyle name="Heading 2 25" xfId="6920"/>
    <cellStyle name="Heading 2 3" xfId="6921"/>
    <cellStyle name="Heading 2 3 2" xfId="6922"/>
    <cellStyle name="Heading 2 4" xfId="6923"/>
    <cellStyle name="Heading 2 4 2" xfId="6924"/>
    <cellStyle name="Heading 2 5" xfId="6925"/>
    <cellStyle name="Heading 2 5 2" xfId="6926"/>
    <cellStyle name="Heading 2 6" xfId="6927"/>
    <cellStyle name="Heading 2 6 2" xfId="6928"/>
    <cellStyle name="Heading 2 7" xfId="6929"/>
    <cellStyle name="Heading 2 7 2" xfId="6930"/>
    <cellStyle name="Heading 2 8" xfId="6931"/>
    <cellStyle name="Heading 2 8 2" xfId="6932"/>
    <cellStyle name="Heading 2 9" xfId="6933"/>
    <cellStyle name="Heading 2 9 2" xfId="6934"/>
    <cellStyle name="Heading 2_~0590339" xfId="6935"/>
    <cellStyle name="Heading 3" xfId="6936"/>
    <cellStyle name="Heading 3 2" xfId="6937"/>
    <cellStyle name="Heading 3 3" xfId="6938"/>
    <cellStyle name="Heading 3 4" xfId="6939"/>
    <cellStyle name="Heading 3 5" xfId="6940"/>
    <cellStyle name="Heading 3 6" xfId="6941"/>
    <cellStyle name="Heading 3 7" xfId="6942"/>
    <cellStyle name="Heading 3 8" xfId="6943"/>
    <cellStyle name="Heading 3_1.1 CIC &amp; subs Mar_2010_2009" xfId="6944"/>
    <cellStyle name="Heading 4" xfId="6945"/>
    <cellStyle name="Heading 4 2" xfId="6946"/>
    <cellStyle name="Heading 4 3" xfId="6947"/>
    <cellStyle name="Heading 4_1.1 CIC &amp; subs Mar_2010_2009" xfId="6948"/>
    <cellStyle name="Heading 5" xfId="6949"/>
    <cellStyle name="Heading 5 2" xfId="6950"/>
    <cellStyle name="Heading 6" xfId="6951"/>
    <cellStyle name="Heading 7" xfId="6952"/>
    <cellStyle name="Heading 8" xfId="6953"/>
    <cellStyle name="Heading 9" xfId="6954"/>
    <cellStyle name="Heading No Underline" xfId="6955"/>
    <cellStyle name="Heading With Underline" xfId="6956"/>
    <cellStyle name="Heading_3-GUA-NOTAS-REPORTE-PACKAGE-MAR-09" xfId="6957"/>
    <cellStyle name="HEADING1" xfId="6958"/>
    <cellStyle name="HEADING1 2" xfId="6959"/>
    <cellStyle name="HEADING2" xfId="6960"/>
    <cellStyle name="Heading2 2" xfId="6961"/>
    <cellStyle name="Hipervínculo 2" xfId="6962"/>
    <cellStyle name="Hipervínculo 3" xfId="6963"/>
    <cellStyle name="Hipervínculo 4" xfId="6964"/>
    <cellStyle name="Hyperlink 2" xfId="6965"/>
    <cellStyle name="Hypertextový odkaz" xfId="6966"/>
    <cellStyle name="Incorrecto 2" xfId="33"/>
    <cellStyle name="Incorrecto 3" xfId="6967"/>
    <cellStyle name="Input" xfId="6968"/>
    <cellStyle name="Input [yellow]" xfId="6969"/>
    <cellStyle name="Input [yellow] 10" xfId="6970"/>
    <cellStyle name="Input [yellow] 2" xfId="6971"/>
    <cellStyle name="Input [yellow] 2 2" xfId="6972"/>
    <cellStyle name="Input [yellow] 3" xfId="6973"/>
    <cellStyle name="Input [yellow] 3 2" xfId="6974"/>
    <cellStyle name="Input [yellow] 4" xfId="6975"/>
    <cellStyle name="Input [yellow] 4 2" xfId="6976"/>
    <cellStyle name="Input [yellow] 5" xfId="6977"/>
    <cellStyle name="Input [yellow] 5 2" xfId="6978"/>
    <cellStyle name="Input [yellow] 6" xfId="6979"/>
    <cellStyle name="Input [yellow] 6 2" xfId="6980"/>
    <cellStyle name="Input [yellow] 7" xfId="6981"/>
    <cellStyle name="Input [yellow] 7 2" xfId="6982"/>
    <cellStyle name="Input [yellow] 8" xfId="6983"/>
    <cellStyle name="Input [yellow] 8 2" xfId="6984"/>
    <cellStyle name="Input [yellow] 9" xfId="6985"/>
    <cellStyle name="Input [yellow] 9 2" xfId="6986"/>
    <cellStyle name="Input 10" xfId="6987"/>
    <cellStyle name="Input 2" xfId="6988"/>
    <cellStyle name="Input 2 2" xfId="6989"/>
    <cellStyle name="Input 2 3" xfId="6990"/>
    <cellStyle name="Input 3" xfId="6991"/>
    <cellStyle name="Input 3 2" xfId="6992"/>
    <cellStyle name="Input 3 3" xfId="6993"/>
    <cellStyle name="Input 4" xfId="6994"/>
    <cellStyle name="Input 4 2" xfId="6995"/>
    <cellStyle name="Input 4 3" xfId="6996"/>
    <cellStyle name="Input 5" xfId="6997"/>
    <cellStyle name="Input 5 2" xfId="6998"/>
    <cellStyle name="Input 5 3" xfId="6999"/>
    <cellStyle name="Input 6" xfId="7000"/>
    <cellStyle name="Input 7" xfId="7001"/>
    <cellStyle name="Input 8" xfId="7002"/>
    <cellStyle name="Input 9" xfId="7003"/>
    <cellStyle name="Input_1.1 CIC &amp; subs Mar_2010_2009" xfId="7004"/>
    <cellStyle name="Ligne" xfId="7005"/>
    <cellStyle name="Linked Cell" xfId="7006"/>
    <cellStyle name="Linked Cell 2" xfId="7007"/>
    <cellStyle name="Linked Cell 3" xfId="7008"/>
    <cellStyle name="Linked Cell_1.1 CIC &amp; subs Mar_2010_2009" xfId="7009"/>
    <cellStyle name="LISAM" xfId="7010"/>
    <cellStyle name="Map Labels" xfId="7011"/>
    <cellStyle name="Map Labels 2" xfId="7012"/>
    <cellStyle name="Map Legend" xfId="7013"/>
    <cellStyle name="Map Legend 2" xfId="7014"/>
    <cellStyle name="Map Title" xfId="7015"/>
    <cellStyle name="Map Title 2" xfId="7016"/>
    <cellStyle name="Millares" xfId="14092" builtinId="3"/>
    <cellStyle name="Millares [0] 2" xfId="7017"/>
    <cellStyle name="Millares [0] 3" xfId="7018"/>
    <cellStyle name="Millares 10" xfId="7019"/>
    <cellStyle name="Millares 10 10" xfId="7020"/>
    <cellStyle name="Millares 10 10 2" xfId="7021"/>
    <cellStyle name="Millares 10 11" xfId="7022"/>
    <cellStyle name="Millares 10 11 2" xfId="7023"/>
    <cellStyle name="Millares 10 12" xfId="7024"/>
    <cellStyle name="Millares 10 12 2" xfId="7025"/>
    <cellStyle name="Millares 10 13" xfId="7026"/>
    <cellStyle name="Millares 10 13 2" xfId="7027"/>
    <cellStyle name="Millares 10 14" xfId="7028"/>
    <cellStyle name="Millares 10 14 2" xfId="7029"/>
    <cellStyle name="Millares 10 15" xfId="7030"/>
    <cellStyle name="Millares 10 15 2" xfId="7031"/>
    <cellStyle name="Millares 10 16" xfId="7032"/>
    <cellStyle name="Millares 10 16 2" xfId="7033"/>
    <cellStyle name="Millares 10 17" xfId="7034"/>
    <cellStyle name="Millares 10 17 2" xfId="7035"/>
    <cellStyle name="Millares 10 18" xfId="7036"/>
    <cellStyle name="Millares 10 18 2" xfId="7037"/>
    <cellStyle name="Millares 10 19" xfId="7038"/>
    <cellStyle name="Millares 10 19 2" xfId="7039"/>
    <cellStyle name="Millares 10 2" xfId="7040"/>
    <cellStyle name="Millares 10 2 2" xfId="7041"/>
    <cellStyle name="Millares 10 20" xfId="7042"/>
    <cellStyle name="Millares 10 20 2" xfId="7043"/>
    <cellStyle name="Millares 10 21" xfId="7044"/>
    <cellStyle name="Millares 10 21 2" xfId="7045"/>
    <cellStyle name="Millares 10 22" xfId="7046"/>
    <cellStyle name="Millares 10 22 2" xfId="7047"/>
    <cellStyle name="Millares 10 23" xfId="7048"/>
    <cellStyle name="Millares 10 23 2" xfId="7049"/>
    <cellStyle name="Millares 10 24" xfId="7050"/>
    <cellStyle name="Millares 10 24 2" xfId="7051"/>
    <cellStyle name="Millares 10 25" xfId="7052"/>
    <cellStyle name="Millares 10 25 2" xfId="7053"/>
    <cellStyle name="Millares 10 26" xfId="7054"/>
    <cellStyle name="Millares 10 26 2" xfId="7055"/>
    <cellStyle name="Millares 10 27" xfId="7056"/>
    <cellStyle name="Millares 10 27 2" xfId="7057"/>
    <cellStyle name="Millares 10 28" xfId="7058"/>
    <cellStyle name="Millares 10 28 2" xfId="7059"/>
    <cellStyle name="Millares 10 29" xfId="7060"/>
    <cellStyle name="Millares 10 29 2" xfId="7061"/>
    <cellStyle name="Millares 10 3" xfId="7062"/>
    <cellStyle name="Millares 10 3 2" xfId="7063"/>
    <cellStyle name="Millares 10 30" xfId="7064"/>
    <cellStyle name="Millares 10 30 2" xfId="7065"/>
    <cellStyle name="Millares 10 31" xfId="7066"/>
    <cellStyle name="Millares 10 31 2" xfId="7067"/>
    <cellStyle name="Millares 10 32" xfId="7068"/>
    <cellStyle name="Millares 10 32 2" xfId="7069"/>
    <cellStyle name="Millares 10 33" xfId="7070"/>
    <cellStyle name="Millares 10 4" xfId="7071"/>
    <cellStyle name="Millares 10 4 2" xfId="7072"/>
    <cellStyle name="Millares 10 5" xfId="7073"/>
    <cellStyle name="Millares 10 5 2" xfId="7074"/>
    <cellStyle name="Millares 10 6" xfId="7075"/>
    <cellStyle name="Millares 10 6 2" xfId="7076"/>
    <cellStyle name="Millares 10 7" xfId="7077"/>
    <cellStyle name="Millares 10 7 2" xfId="7078"/>
    <cellStyle name="Millares 10 8" xfId="7079"/>
    <cellStyle name="Millares 10 8 2" xfId="7080"/>
    <cellStyle name="Millares 10 9" xfId="7081"/>
    <cellStyle name="Millares 10 9 2" xfId="7082"/>
    <cellStyle name="Millares 100" xfId="7083"/>
    <cellStyle name="Millares 100 2" xfId="7084"/>
    <cellStyle name="Millares 100 2 2" xfId="7085"/>
    <cellStyle name="Millares 100 3" xfId="7086"/>
    <cellStyle name="Millares 101" xfId="7087"/>
    <cellStyle name="Millares 101 2" xfId="7088"/>
    <cellStyle name="Millares 102" xfId="7089"/>
    <cellStyle name="Millares 102 2" xfId="7090"/>
    <cellStyle name="Millares 102 2 2" xfId="7091"/>
    <cellStyle name="Millares 102 3" xfId="7092"/>
    <cellStyle name="Millares 103" xfId="7093"/>
    <cellStyle name="Millares 103 2" xfId="7094"/>
    <cellStyle name="Millares 103 2 2" xfId="7095"/>
    <cellStyle name="Millares 103 3" xfId="7096"/>
    <cellStyle name="Millares 104" xfId="7097"/>
    <cellStyle name="Millares 104 2" xfId="7098"/>
    <cellStyle name="Millares 104 2 2" xfId="7099"/>
    <cellStyle name="Millares 104 3" xfId="7100"/>
    <cellStyle name="Millares 105" xfId="7101"/>
    <cellStyle name="Millares 11" xfId="7102"/>
    <cellStyle name="Millares 11 10" xfId="7103"/>
    <cellStyle name="Millares 11 10 2" xfId="7104"/>
    <cellStyle name="Millares 11 10 2 2" xfId="7105"/>
    <cellStyle name="Millares 11 10 3" xfId="7106"/>
    <cellStyle name="Millares 11 11" xfId="7107"/>
    <cellStyle name="Millares 11 11 2" xfId="7108"/>
    <cellStyle name="Millares 11 12" xfId="7109"/>
    <cellStyle name="Millares 11 12 2" xfId="7110"/>
    <cellStyle name="Millares 11 13" xfId="7111"/>
    <cellStyle name="Millares 11 13 2" xfId="7112"/>
    <cellStyle name="Millares 11 14" xfId="7113"/>
    <cellStyle name="Millares 11 14 2" xfId="7114"/>
    <cellStyle name="Millares 11 15" xfId="7115"/>
    <cellStyle name="Millares 11 15 2" xfId="7116"/>
    <cellStyle name="Millares 11 16" xfId="7117"/>
    <cellStyle name="Millares 11 16 2" xfId="7118"/>
    <cellStyle name="Millares 11 17" xfId="7119"/>
    <cellStyle name="Millares 11 17 2" xfId="7120"/>
    <cellStyle name="Millares 11 18" xfId="7121"/>
    <cellStyle name="Millares 11 18 2" xfId="7122"/>
    <cellStyle name="Millares 11 19" xfId="7123"/>
    <cellStyle name="Millares 11 19 2" xfId="7124"/>
    <cellStyle name="Millares 11 2" xfId="7125"/>
    <cellStyle name="Millares 11 2 2" xfId="7126"/>
    <cellStyle name="Millares 11 20" xfId="7127"/>
    <cellStyle name="Millares 11 20 2" xfId="7128"/>
    <cellStyle name="Millares 11 21" xfId="7129"/>
    <cellStyle name="Millares 11 21 2" xfId="7130"/>
    <cellStyle name="Millares 11 22" xfId="7131"/>
    <cellStyle name="Millares 11 22 2" xfId="7132"/>
    <cellStyle name="Millares 11 23" xfId="7133"/>
    <cellStyle name="Millares 11 23 2" xfId="7134"/>
    <cellStyle name="Millares 11 24" xfId="7135"/>
    <cellStyle name="Millares 11 24 2" xfId="7136"/>
    <cellStyle name="Millares 11 25" xfId="7137"/>
    <cellStyle name="Millares 11 25 2" xfId="7138"/>
    <cellStyle name="Millares 11 26" xfId="7139"/>
    <cellStyle name="Millares 11 26 2" xfId="7140"/>
    <cellStyle name="Millares 11 27" xfId="7141"/>
    <cellStyle name="Millares 11 27 2" xfId="7142"/>
    <cellStyle name="Millares 11 28" xfId="7143"/>
    <cellStyle name="Millares 11 28 2" xfId="7144"/>
    <cellStyle name="Millares 11 29" xfId="7145"/>
    <cellStyle name="Millares 11 29 2" xfId="7146"/>
    <cellStyle name="Millares 11 3" xfId="7147"/>
    <cellStyle name="Millares 11 3 2" xfId="7148"/>
    <cellStyle name="Millares 11 30" xfId="7149"/>
    <cellStyle name="Millares 11 30 2" xfId="7150"/>
    <cellStyle name="Millares 11 31" xfId="7151"/>
    <cellStyle name="Millares 11 31 2" xfId="7152"/>
    <cellStyle name="Millares 11 4" xfId="7153"/>
    <cellStyle name="Millares 11 4 2" xfId="7154"/>
    <cellStyle name="Millares 11 5" xfId="7155"/>
    <cellStyle name="Millares 11 5 2" xfId="7156"/>
    <cellStyle name="Millares 11 6" xfId="7157"/>
    <cellStyle name="Millares 11 6 2" xfId="7158"/>
    <cellStyle name="Millares 11 7" xfId="7159"/>
    <cellStyle name="Millares 11 7 2" xfId="7160"/>
    <cellStyle name="Millares 11 8" xfId="7161"/>
    <cellStyle name="Millares 11 8 2" xfId="7162"/>
    <cellStyle name="Millares 11 9" xfId="7163"/>
    <cellStyle name="Millares 11 9 2" xfId="7164"/>
    <cellStyle name="Millares 12" xfId="7165"/>
    <cellStyle name="Millares 12 2" xfId="7166"/>
    <cellStyle name="Millares 12 2 2" xfId="7167"/>
    <cellStyle name="Millares 12 3" xfId="7168"/>
    <cellStyle name="Millares 12 3 2" xfId="7169"/>
    <cellStyle name="Millares 12 4" xfId="7170"/>
    <cellStyle name="Millares 12 5" xfId="7171"/>
    <cellStyle name="Millares 13" xfId="7172"/>
    <cellStyle name="Millares 13 2" xfId="7173"/>
    <cellStyle name="Millares 14" xfId="7174"/>
    <cellStyle name="Millares 14 10" xfId="7175"/>
    <cellStyle name="Millares 14 10 2" xfId="7176"/>
    <cellStyle name="Millares 14 11" xfId="7177"/>
    <cellStyle name="Millares 14 11 2" xfId="7178"/>
    <cellStyle name="Millares 14 12" xfId="7179"/>
    <cellStyle name="Millares 14 12 2" xfId="7180"/>
    <cellStyle name="Millares 14 13" xfId="7181"/>
    <cellStyle name="Millares 14 13 2" xfId="7182"/>
    <cellStyle name="Millares 14 14" xfId="7183"/>
    <cellStyle name="Millares 14 14 2" xfId="7184"/>
    <cellStyle name="Millares 14 15" xfId="7185"/>
    <cellStyle name="Millares 14 15 2" xfId="7186"/>
    <cellStyle name="Millares 14 16" xfId="7187"/>
    <cellStyle name="Millares 14 16 2" xfId="7188"/>
    <cellStyle name="Millares 14 17" xfId="7189"/>
    <cellStyle name="Millares 14 17 2" xfId="7190"/>
    <cellStyle name="Millares 14 18" xfId="7191"/>
    <cellStyle name="Millares 14 18 2" xfId="7192"/>
    <cellStyle name="Millares 14 19" xfId="7193"/>
    <cellStyle name="Millares 14 19 2" xfId="7194"/>
    <cellStyle name="Millares 14 2" xfId="7195"/>
    <cellStyle name="Millares 14 2 2" xfId="7196"/>
    <cellStyle name="Millares 14 20" xfId="7197"/>
    <cellStyle name="Millares 14 20 2" xfId="7198"/>
    <cellStyle name="Millares 14 21" xfId="7199"/>
    <cellStyle name="Millares 14 21 2" xfId="7200"/>
    <cellStyle name="Millares 14 22" xfId="7201"/>
    <cellStyle name="Millares 14 22 2" xfId="7202"/>
    <cellStyle name="Millares 14 23" xfId="7203"/>
    <cellStyle name="Millares 14 23 2" xfId="7204"/>
    <cellStyle name="Millares 14 24" xfId="7205"/>
    <cellStyle name="Millares 14 24 2" xfId="7206"/>
    <cellStyle name="Millares 14 25" xfId="7207"/>
    <cellStyle name="Millares 14 25 2" xfId="7208"/>
    <cellStyle name="Millares 14 26" xfId="7209"/>
    <cellStyle name="Millares 14 26 2" xfId="7210"/>
    <cellStyle name="Millares 14 27" xfId="7211"/>
    <cellStyle name="Millares 14 27 2" xfId="7212"/>
    <cellStyle name="Millares 14 28" xfId="7213"/>
    <cellStyle name="Millares 14 28 2" xfId="7214"/>
    <cellStyle name="Millares 14 29" xfId="7215"/>
    <cellStyle name="Millares 14 29 2" xfId="7216"/>
    <cellStyle name="Millares 14 3" xfId="7217"/>
    <cellStyle name="Millares 14 3 2" xfId="7218"/>
    <cellStyle name="Millares 14 30" xfId="7219"/>
    <cellStyle name="Millares 14 30 2" xfId="7220"/>
    <cellStyle name="Millares 14 4" xfId="7221"/>
    <cellStyle name="Millares 14 4 2" xfId="7222"/>
    <cellStyle name="Millares 14 5" xfId="7223"/>
    <cellStyle name="Millares 14 5 2" xfId="7224"/>
    <cellStyle name="Millares 14 6" xfId="7225"/>
    <cellStyle name="Millares 14 6 2" xfId="7226"/>
    <cellStyle name="Millares 14 7" xfId="7227"/>
    <cellStyle name="Millares 14 7 2" xfId="7228"/>
    <cellStyle name="Millares 14 8" xfId="7229"/>
    <cellStyle name="Millares 14 8 2" xfId="7230"/>
    <cellStyle name="Millares 14 9" xfId="7231"/>
    <cellStyle name="Millares 14 9 2" xfId="7232"/>
    <cellStyle name="Millares 15" xfId="7233"/>
    <cellStyle name="Millares 15 2" xfId="7234"/>
    <cellStyle name="Millares 16" xfId="7235"/>
    <cellStyle name="Millares 16 2" xfId="7236"/>
    <cellStyle name="Millares 16 2 2" xfId="7237"/>
    <cellStyle name="Millares 16 3" xfId="7238"/>
    <cellStyle name="Millares 17" xfId="7239"/>
    <cellStyle name="Millares 17 2" xfId="7240"/>
    <cellStyle name="Millares 17 2 2" xfId="7241"/>
    <cellStyle name="Millares 18" xfId="7242"/>
    <cellStyle name="Millares 18 2" xfId="7243"/>
    <cellStyle name="Millares 18 2 2" xfId="7244"/>
    <cellStyle name="Millares 18 3" xfId="7245"/>
    <cellStyle name="Millares 19" xfId="7246"/>
    <cellStyle name="Millares 19 2" xfId="7247"/>
    <cellStyle name="Millares 19 2 2" xfId="7248"/>
    <cellStyle name="Millares 19 2 2 2" xfId="7249"/>
    <cellStyle name="Millares 19 2 3" xfId="7250"/>
    <cellStyle name="Millares 19 3" xfId="7251"/>
    <cellStyle name="Millares 19 3 2" xfId="7252"/>
    <cellStyle name="Millares 2" xfId="7253"/>
    <cellStyle name="Millares 2 10" xfId="7254"/>
    <cellStyle name="Millares 2 10 2" xfId="7255"/>
    <cellStyle name="Millares 2 10 3" xfId="7256"/>
    <cellStyle name="Millares 2 10 4" xfId="7257"/>
    <cellStyle name="Millares 2 10 4 2" xfId="7258"/>
    <cellStyle name="Millares 2 11" xfId="7259"/>
    <cellStyle name="Millares 2 11 2" xfId="7260"/>
    <cellStyle name="Millares 2 11 3" xfId="7261"/>
    <cellStyle name="Millares 2 11 4" xfId="7262"/>
    <cellStyle name="Millares 2 12" xfId="7263"/>
    <cellStyle name="Millares 2 12 2" xfId="7264"/>
    <cellStyle name="Millares 2 12 3" xfId="7265"/>
    <cellStyle name="Millares 2 12 4" xfId="7266"/>
    <cellStyle name="Millares 2 13" xfId="7267"/>
    <cellStyle name="Millares 2 13 2" xfId="7268"/>
    <cellStyle name="Millares 2 13 3" xfId="7269"/>
    <cellStyle name="Millares 2 13 4" xfId="7270"/>
    <cellStyle name="Millares 2 14" xfId="7271"/>
    <cellStyle name="Millares 2 14 2" xfId="7272"/>
    <cellStyle name="Millares 2 14 3" xfId="7273"/>
    <cellStyle name="Millares 2 14 4" xfId="7274"/>
    <cellStyle name="Millares 2 15" xfId="7275"/>
    <cellStyle name="Millares 2 15 2" xfId="7276"/>
    <cellStyle name="Millares 2 15 3" xfId="7277"/>
    <cellStyle name="Millares 2 15 4" xfId="7278"/>
    <cellStyle name="Millares 2 16" xfId="7279"/>
    <cellStyle name="Millares 2 16 2" xfId="7280"/>
    <cellStyle name="Millares 2 16 3" xfId="7281"/>
    <cellStyle name="Millares 2 16 4" xfId="7282"/>
    <cellStyle name="Millares 2 17" xfId="7283"/>
    <cellStyle name="Millares 2 17 2" xfId="7284"/>
    <cellStyle name="Millares 2 17 3" xfId="7285"/>
    <cellStyle name="Millares 2 17 4" xfId="7286"/>
    <cellStyle name="Millares 2 18" xfId="7287"/>
    <cellStyle name="Millares 2 18 2" xfId="7288"/>
    <cellStyle name="Millares 2 18 3" xfId="7289"/>
    <cellStyle name="Millares 2 18 4" xfId="7290"/>
    <cellStyle name="Millares 2 19" xfId="7291"/>
    <cellStyle name="Millares 2 19 2" xfId="7292"/>
    <cellStyle name="Millares 2 19 3" xfId="7293"/>
    <cellStyle name="Millares 2 19 4" xfId="7294"/>
    <cellStyle name="Millares 2 2" xfId="7295"/>
    <cellStyle name="Millares 2 2 10" xfId="7296"/>
    <cellStyle name="Millares 2 2 10 2" xfId="7297"/>
    <cellStyle name="Millares 2 2 11" xfId="7298"/>
    <cellStyle name="Millares 2 2 11 2" xfId="7299"/>
    <cellStyle name="Millares 2 2 12" xfId="7300"/>
    <cellStyle name="Millares 2 2 12 2" xfId="7301"/>
    <cellStyle name="Millares 2 2 13" xfId="7302"/>
    <cellStyle name="Millares 2 2 13 2" xfId="7303"/>
    <cellStyle name="Millares 2 2 14" xfId="7304"/>
    <cellStyle name="Millares 2 2 14 2" xfId="7305"/>
    <cellStyle name="Millares 2 2 15" xfId="7306"/>
    <cellStyle name="Millares 2 2 15 2" xfId="7307"/>
    <cellStyle name="Millares 2 2 16" xfId="7308"/>
    <cellStyle name="Millares 2 2 16 2" xfId="7309"/>
    <cellStyle name="Millares 2 2 17" xfId="7310"/>
    <cellStyle name="Millares 2 2 17 2" xfId="7311"/>
    <cellStyle name="Millares 2 2 18" xfId="7312"/>
    <cellStyle name="Millares 2 2 18 2" xfId="7313"/>
    <cellStyle name="Millares 2 2 19" xfId="7314"/>
    <cellStyle name="Millares 2 2 19 2" xfId="7315"/>
    <cellStyle name="Millares 2 2 2" xfId="7316"/>
    <cellStyle name="Millares 2 2 2 10" xfId="7317"/>
    <cellStyle name="Millares 2 2 2 10 2" xfId="7318"/>
    <cellStyle name="Millares 2 2 2 11" xfId="7319"/>
    <cellStyle name="Millares 2 2 2 11 2" xfId="7320"/>
    <cellStyle name="Millares 2 2 2 12" xfId="7321"/>
    <cellStyle name="Millares 2 2 2 12 2" xfId="7322"/>
    <cellStyle name="Millares 2 2 2 13" xfId="7323"/>
    <cellStyle name="Millares 2 2 2 13 2" xfId="7324"/>
    <cellStyle name="Millares 2 2 2 14" xfId="7325"/>
    <cellStyle name="Millares 2 2 2 14 2" xfId="7326"/>
    <cellStyle name="Millares 2 2 2 15" xfId="7327"/>
    <cellStyle name="Millares 2 2 2 15 2" xfId="7328"/>
    <cellStyle name="Millares 2 2 2 16" xfId="7329"/>
    <cellStyle name="Millares 2 2 2 16 2" xfId="7330"/>
    <cellStyle name="Millares 2 2 2 17" xfId="7331"/>
    <cellStyle name="Millares 2 2 2 17 2" xfId="7332"/>
    <cellStyle name="Millares 2 2 2 18" xfId="7333"/>
    <cellStyle name="Millares 2 2 2 18 2" xfId="7334"/>
    <cellStyle name="Millares 2 2 2 19" xfId="7335"/>
    <cellStyle name="Millares 2 2 2 19 2" xfId="7336"/>
    <cellStyle name="Millares 2 2 2 2" xfId="7337"/>
    <cellStyle name="Millares 2 2 2 2 10" xfId="7338"/>
    <cellStyle name="Millares 2 2 2 2 11" xfId="7339"/>
    <cellStyle name="Millares 2 2 2 2 12" xfId="7340"/>
    <cellStyle name="Millares 2 2 2 2 13" xfId="7341"/>
    <cellStyle name="Millares 2 2 2 2 14" xfId="7342"/>
    <cellStyle name="Millares 2 2 2 2 15" xfId="7343"/>
    <cellStyle name="Millares 2 2 2 2 16" xfId="7344"/>
    <cellStyle name="Millares 2 2 2 2 17" xfId="7345"/>
    <cellStyle name="Millares 2 2 2 2 18" xfId="7346"/>
    <cellStyle name="Millares 2 2 2 2 19" xfId="7347"/>
    <cellStyle name="Millares 2 2 2 2 2" xfId="7348"/>
    <cellStyle name="Millares 2 2 2 2 2 10" xfId="7349"/>
    <cellStyle name="Millares 2 2 2 2 2 11" xfId="7350"/>
    <cellStyle name="Millares 2 2 2 2 2 12" xfId="7351"/>
    <cellStyle name="Millares 2 2 2 2 2 13" xfId="7352"/>
    <cellStyle name="Millares 2 2 2 2 2 14" xfId="7353"/>
    <cellStyle name="Millares 2 2 2 2 2 15" xfId="7354"/>
    <cellStyle name="Millares 2 2 2 2 2 16" xfId="7355"/>
    <cellStyle name="Millares 2 2 2 2 2 17" xfId="7356"/>
    <cellStyle name="Millares 2 2 2 2 2 18" xfId="7357"/>
    <cellStyle name="Millares 2 2 2 2 2 19" xfId="7358"/>
    <cellStyle name="Millares 2 2 2 2 2 2" xfId="7359"/>
    <cellStyle name="Millares 2 2 2 2 2 20" xfId="7360"/>
    <cellStyle name="Millares 2 2 2 2 2 3" xfId="7361"/>
    <cellStyle name="Millares 2 2 2 2 2 4" xfId="7362"/>
    <cellStyle name="Millares 2 2 2 2 2 5" xfId="7363"/>
    <cellStyle name="Millares 2 2 2 2 2 6" xfId="7364"/>
    <cellStyle name="Millares 2 2 2 2 2 7" xfId="7365"/>
    <cellStyle name="Millares 2 2 2 2 2 8" xfId="7366"/>
    <cellStyle name="Millares 2 2 2 2 2 9" xfId="7367"/>
    <cellStyle name="Millares 2 2 2 2 20" xfId="7368"/>
    <cellStyle name="Millares 2 2 2 2 21" xfId="7369"/>
    <cellStyle name="Millares 2 2 2 2 22" xfId="7370"/>
    <cellStyle name="Millares 2 2 2 2 3" xfId="7371"/>
    <cellStyle name="Millares 2 2 2 2 4" xfId="7372"/>
    <cellStyle name="Millares 2 2 2 2 5" xfId="7373"/>
    <cellStyle name="Millares 2 2 2 2 6" xfId="7374"/>
    <cellStyle name="Millares 2 2 2 2 7" xfId="7375"/>
    <cellStyle name="Millares 2 2 2 2 8" xfId="7376"/>
    <cellStyle name="Millares 2 2 2 2 9" xfId="7377"/>
    <cellStyle name="Millares 2 2 2 20" xfId="7378"/>
    <cellStyle name="Millares 2 2 2 20 2" xfId="7379"/>
    <cellStyle name="Millares 2 2 2 21" xfId="7380"/>
    <cellStyle name="Millares 2 2 2 21 2" xfId="7381"/>
    <cellStyle name="Millares 2 2 2 22" xfId="7382"/>
    <cellStyle name="Millares 2 2 2 22 2" xfId="7383"/>
    <cellStyle name="Millares 2 2 2 23" xfId="7384"/>
    <cellStyle name="Millares 2 2 2 23 2" xfId="7385"/>
    <cellStyle name="Millares 2 2 2 24" xfId="7386"/>
    <cellStyle name="Millares 2 2 2 25" xfId="7387"/>
    <cellStyle name="Millares 2 2 2 26" xfId="7388"/>
    <cellStyle name="Millares 2 2 2 27" xfId="7389"/>
    <cellStyle name="Millares 2 2 2 28" xfId="7390"/>
    <cellStyle name="Millares 2 2 2 29" xfId="7391"/>
    <cellStyle name="Millares 2 2 2 3" xfId="7392"/>
    <cellStyle name="Millares 2 2 2 3 10" xfId="7393"/>
    <cellStyle name="Millares 2 2 2 3 11" xfId="7394"/>
    <cellStyle name="Millares 2 2 2 3 12" xfId="7395"/>
    <cellStyle name="Millares 2 2 2 3 13" xfId="7396"/>
    <cellStyle name="Millares 2 2 2 3 14" xfId="7397"/>
    <cellStyle name="Millares 2 2 2 3 15" xfId="7398"/>
    <cellStyle name="Millares 2 2 2 3 16" xfId="7399"/>
    <cellStyle name="Millares 2 2 2 3 17" xfId="7400"/>
    <cellStyle name="Millares 2 2 2 3 18" xfId="7401"/>
    <cellStyle name="Millares 2 2 2 3 19" xfId="7402"/>
    <cellStyle name="Millares 2 2 2 3 2" xfId="7403"/>
    <cellStyle name="Millares 2 2 2 3 2 10" xfId="7404"/>
    <cellStyle name="Millares 2 2 2 3 2 11" xfId="7405"/>
    <cellStyle name="Millares 2 2 2 3 2 12" xfId="7406"/>
    <cellStyle name="Millares 2 2 2 3 2 13" xfId="7407"/>
    <cellStyle name="Millares 2 2 2 3 2 14" xfId="7408"/>
    <cellStyle name="Millares 2 2 2 3 2 15" xfId="7409"/>
    <cellStyle name="Millares 2 2 2 3 2 16" xfId="7410"/>
    <cellStyle name="Millares 2 2 2 3 2 17" xfId="7411"/>
    <cellStyle name="Millares 2 2 2 3 2 18" xfId="7412"/>
    <cellStyle name="Millares 2 2 2 3 2 19" xfId="7413"/>
    <cellStyle name="Millares 2 2 2 3 2 2" xfId="7414"/>
    <cellStyle name="Millares 2 2 2 3 2 20" xfId="7415"/>
    <cellStyle name="Millares 2 2 2 3 2 3" xfId="7416"/>
    <cellStyle name="Millares 2 2 2 3 2 4" xfId="7417"/>
    <cellStyle name="Millares 2 2 2 3 2 5" xfId="7418"/>
    <cellStyle name="Millares 2 2 2 3 2 6" xfId="7419"/>
    <cellStyle name="Millares 2 2 2 3 2 7" xfId="7420"/>
    <cellStyle name="Millares 2 2 2 3 2 8" xfId="7421"/>
    <cellStyle name="Millares 2 2 2 3 2 9" xfId="7422"/>
    <cellStyle name="Millares 2 2 2 3 20" xfId="7423"/>
    <cellStyle name="Millares 2 2 2 3 21" xfId="7424"/>
    <cellStyle name="Millares 2 2 2 3 3" xfId="7425"/>
    <cellStyle name="Millares 2 2 2 3 4" xfId="7426"/>
    <cellStyle name="Millares 2 2 2 3 5" xfId="7427"/>
    <cellStyle name="Millares 2 2 2 3 6" xfId="7428"/>
    <cellStyle name="Millares 2 2 2 3 7" xfId="7429"/>
    <cellStyle name="Millares 2 2 2 3 8" xfId="7430"/>
    <cellStyle name="Millares 2 2 2 3 9" xfId="7431"/>
    <cellStyle name="Millares 2 2 2 30" xfId="7432"/>
    <cellStyle name="Millares 2 2 2 31" xfId="7433"/>
    <cellStyle name="Millares 2 2 2 32" xfId="7434"/>
    <cellStyle name="Millares 2 2 2 33" xfId="7435"/>
    <cellStyle name="Millares 2 2 2 34" xfId="7436"/>
    <cellStyle name="Millares 2 2 2 35" xfId="7437"/>
    <cellStyle name="Millares 2 2 2 36" xfId="7438"/>
    <cellStyle name="Millares 2 2 2 37" xfId="7439"/>
    <cellStyle name="Millares 2 2 2 38" xfId="7440"/>
    <cellStyle name="Millares 2 2 2 39" xfId="7441"/>
    <cellStyle name="Millares 2 2 2 4" xfId="7442"/>
    <cellStyle name="Millares 2 2 2 4 2" xfId="7443"/>
    <cellStyle name="Millares 2 2 2 40" xfId="7444"/>
    <cellStyle name="Millares 2 2 2 41" xfId="7445"/>
    <cellStyle name="Millares 2 2 2 42" xfId="7446"/>
    <cellStyle name="Millares 2 2 2 43" xfId="7447"/>
    <cellStyle name="Millares 2 2 2 44" xfId="7448"/>
    <cellStyle name="Millares 2 2 2 45" xfId="7449"/>
    <cellStyle name="Millares 2 2 2 5" xfId="7450"/>
    <cellStyle name="Millares 2 2 2 5 2" xfId="7451"/>
    <cellStyle name="Millares 2 2 2 6" xfId="7452"/>
    <cellStyle name="Millares 2 2 2 6 2" xfId="7453"/>
    <cellStyle name="Millares 2 2 2 7" xfId="7454"/>
    <cellStyle name="Millares 2 2 2 7 2" xfId="7455"/>
    <cellStyle name="Millares 2 2 2 8" xfId="7456"/>
    <cellStyle name="Millares 2 2 2 8 2" xfId="7457"/>
    <cellStyle name="Millares 2 2 2 9" xfId="7458"/>
    <cellStyle name="Millares 2 2 2 9 2" xfId="7459"/>
    <cellStyle name="Millares 2 2 20" xfId="7460"/>
    <cellStyle name="Millares 2 2 20 2" xfId="7461"/>
    <cellStyle name="Millares 2 2 21" xfId="7462"/>
    <cellStyle name="Millares 2 2 21 2" xfId="7463"/>
    <cellStyle name="Millares 2 2 22" xfId="7464"/>
    <cellStyle name="Millares 2 2 22 2" xfId="7465"/>
    <cellStyle name="Millares 2 2 23" xfId="7466"/>
    <cellStyle name="Millares 2 2 23 2" xfId="7467"/>
    <cellStyle name="Millares 2 2 24" xfId="7468"/>
    <cellStyle name="Millares 2 2 24 2" xfId="7469"/>
    <cellStyle name="Millares 2 2 25" xfId="7470"/>
    <cellStyle name="Millares 2 2 25 2" xfId="7471"/>
    <cellStyle name="Millares 2 2 26" xfId="7472"/>
    <cellStyle name="Millares 2 2 26 2" xfId="7473"/>
    <cellStyle name="Millares 2 2 27" xfId="7474"/>
    <cellStyle name="Millares 2 2 27 2" xfId="7475"/>
    <cellStyle name="Millares 2 2 28" xfId="7476"/>
    <cellStyle name="Millares 2 2 28 2" xfId="7477"/>
    <cellStyle name="Millares 2 2 29" xfId="7478"/>
    <cellStyle name="Millares 2 2 29 2" xfId="7479"/>
    <cellStyle name="Millares 2 2 3" xfId="7480"/>
    <cellStyle name="Millares 2 2 3 10" xfId="7481"/>
    <cellStyle name="Millares 2 2 3 11" xfId="7482"/>
    <cellStyle name="Millares 2 2 3 12" xfId="7483"/>
    <cellStyle name="Millares 2 2 3 13" xfId="7484"/>
    <cellStyle name="Millares 2 2 3 14" xfId="7485"/>
    <cellStyle name="Millares 2 2 3 15" xfId="7486"/>
    <cellStyle name="Millares 2 2 3 16" xfId="7487"/>
    <cellStyle name="Millares 2 2 3 17" xfId="7488"/>
    <cellStyle name="Millares 2 2 3 18" xfId="7489"/>
    <cellStyle name="Millares 2 2 3 19" xfId="7490"/>
    <cellStyle name="Millares 2 2 3 2" xfId="7491"/>
    <cellStyle name="Millares 2 2 3 2 10" xfId="7492"/>
    <cellStyle name="Millares 2 2 3 2 11" xfId="7493"/>
    <cellStyle name="Millares 2 2 3 2 12" xfId="7494"/>
    <cellStyle name="Millares 2 2 3 2 13" xfId="7495"/>
    <cellStyle name="Millares 2 2 3 2 14" xfId="7496"/>
    <cellStyle name="Millares 2 2 3 2 15" xfId="7497"/>
    <cellStyle name="Millares 2 2 3 2 16" xfId="7498"/>
    <cellStyle name="Millares 2 2 3 2 17" xfId="7499"/>
    <cellStyle name="Millares 2 2 3 2 18" xfId="7500"/>
    <cellStyle name="Millares 2 2 3 2 19" xfId="7501"/>
    <cellStyle name="Millares 2 2 3 2 2" xfId="7502"/>
    <cellStyle name="Millares 2 2 3 2 20" xfId="7503"/>
    <cellStyle name="Millares 2 2 3 2 3" xfId="7504"/>
    <cellStyle name="Millares 2 2 3 2 4" xfId="7505"/>
    <cellStyle name="Millares 2 2 3 2 5" xfId="7506"/>
    <cellStyle name="Millares 2 2 3 2 6" xfId="7507"/>
    <cellStyle name="Millares 2 2 3 2 7" xfId="7508"/>
    <cellStyle name="Millares 2 2 3 2 8" xfId="7509"/>
    <cellStyle name="Millares 2 2 3 2 9" xfId="7510"/>
    <cellStyle name="Millares 2 2 3 20" xfId="7511"/>
    <cellStyle name="Millares 2 2 3 21" xfId="7512"/>
    <cellStyle name="Millares 2 2 3 3" xfId="7513"/>
    <cellStyle name="Millares 2 2 3 4" xfId="7514"/>
    <cellStyle name="Millares 2 2 3 5" xfId="7515"/>
    <cellStyle name="Millares 2 2 3 6" xfId="7516"/>
    <cellStyle name="Millares 2 2 3 7" xfId="7517"/>
    <cellStyle name="Millares 2 2 3 8" xfId="7518"/>
    <cellStyle name="Millares 2 2 3 9" xfId="7519"/>
    <cellStyle name="Millares 2 2 30" xfId="7520"/>
    <cellStyle name="Millares 2 2 30 2" xfId="7521"/>
    <cellStyle name="Millares 2 2 31" xfId="7522"/>
    <cellStyle name="Millares 2 2 31 2" xfId="7523"/>
    <cellStyle name="Millares 2 2 32" xfId="7524"/>
    <cellStyle name="Millares 2 2 32 2" xfId="7525"/>
    <cellStyle name="Millares 2 2 33" xfId="7526"/>
    <cellStyle name="Millares 2 2 33 2" xfId="7527"/>
    <cellStyle name="Millares 2 2 34" xfId="7528"/>
    <cellStyle name="Millares 2 2 34 2" xfId="7529"/>
    <cellStyle name="Millares 2 2 35" xfId="7530"/>
    <cellStyle name="Millares 2 2 35 2" xfId="7531"/>
    <cellStyle name="Millares 2 2 36" xfId="7532"/>
    <cellStyle name="Millares 2 2 36 2" xfId="7533"/>
    <cellStyle name="Millares 2 2 37" xfId="7534"/>
    <cellStyle name="Millares 2 2 37 2" xfId="7535"/>
    <cellStyle name="Millares 2 2 38" xfId="7536"/>
    <cellStyle name="Millares 2 2 38 2" xfId="7537"/>
    <cellStyle name="Millares 2 2 39" xfId="7538"/>
    <cellStyle name="Millares 2 2 39 2" xfId="7539"/>
    <cellStyle name="Millares 2 2 4" xfId="7540"/>
    <cellStyle name="Millares 2 2 4 2" xfId="7541"/>
    <cellStyle name="Millares 2 2 40" xfId="7542"/>
    <cellStyle name="Millares 2 2 40 2" xfId="7543"/>
    <cellStyle name="Millares 2 2 41" xfId="7544"/>
    <cellStyle name="Millares 2 2 41 2" xfId="7545"/>
    <cellStyle name="Millares 2 2 42" xfId="7546"/>
    <cellStyle name="Millares 2 2 42 2" xfId="7547"/>
    <cellStyle name="Millares 2 2 43" xfId="7548"/>
    <cellStyle name="Millares 2 2 43 2" xfId="7549"/>
    <cellStyle name="Millares 2 2 44" xfId="7550"/>
    <cellStyle name="Millares 2 2 45" xfId="7551"/>
    <cellStyle name="Millares 2 2 46" xfId="7552"/>
    <cellStyle name="Millares 2 2 47" xfId="7553"/>
    <cellStyle name="Millares 2 2 48" xfId="7554"/>
    <cellStyle name="Millares 2 2 49" xfId="7555"/>
    <cellStyle name="Millares 2 2 5" xfId="7556"/>
    <cellStyle name="Millares 2 2 5 2" xfId="7557"/>
    <cellStyle name="Millares 2 2 50" xfId="7558"/>
    <cellStyle name="Millares 2 2 51" xfId="7559"/>
    <cellStyle name="Millares 2 2 52" xfId="7560"/>
    <cellStyle name="Millares 2 2 53" xfId="7561"/>
    <cellStyle name="Millares 2 2 54" xfId="7562"/>
    <cellStyle name="Millares 2 2 55" xfId="7563"/>
    <cellStyle name="Millares 2 2 56" xfId="7564"/>
    <cellStyle name="Millares 2 2 57" xfId="7565"/>
    <cellStyle name="Millares 2 2 58" xfId="7566"/>
    <cellStyle name="Millares 2 2 59" xfId="7567"/>
    <cellStyle name="Millares 2 2 6" xfId="7568"/>
    <cellStyle name="Millares 2 2 6 2" xfId="7569"/>
    <cellStyle name="Millares 2 2 60" xfId="7570"/>
    <cellStyle name="Millares 2 2 61" xfId="7571"/>
    <cellStyle name="Millares 2 2 62" xfId="7572"/>
    <cellStyle name="Millares 2 2 63" xfId="7573"/>
    <cellStyle name="Millares 2 2 64" xfId="7574"/>
    <cellStyle name="Millares 2 2 65" xfId="7575"/>
    <cellStyle name="Millares 2 2 66" xfId="7576"/>
    <cellStyle name="Millares 2 2 67" xfId="7577"/>
    <cellStyle name="Millares 2 2 68" xfId="7578"/>
    <cellStyle name="Millares 2 2 7" xfId="7579"/>
    <cellStyle name="Millares 2 2 7 2" xfId="7580"/>
    <cellStyle name="Millares 2 2 8" xfId="7581"/>
    <cellStyle name="Millares 2 2 8 2" xfId="7582"/>
    <cellStyle name="Millares 2 2 9" xfId="7583"/>
    <cellStyle name="Millares 2 2 9 2" xfId="7584"/>
    <cellStyle name="Millares 2 20" xfId="7585"/>
    <cellStyle name="Millares 2 20 2" xfId="7586"/>
    <cellStyle name="Millares 2 20 3" xfId="7587"/>
    <cellStyle name="Millares 2 20 4" xfId="7588"/>
    <cellStyle name="Millares 2 21" xfId="7589"/>
    <cellStyle name="Millares 2 21 2" xfId="7590"/>
    <cellStyle name="Millares 2 21 3" xfId="7591"/>
    <cellStyle name="Millares 2 21 4" xfId="7592"/>
    <cellStyle name="Millares 2 22" xfId="7593"/>
    <cellStyle name="Millares 2 22 2" xfId="7594"/>
    <cellStyle name="Millares 2 22 3" xfId="7595"/>
    <cellStyle name="Millares 2 22 4" xfId="7596"/>
    <cellStyle name="Millares 2 23" xfId="7597"/>
    <cellStyle name="Millares 2 23 2" xfId="7598"/>
    <cellStyle name="Millares 2 23 3" xfId="7599"/>
    <cellStyle name="Millares 2 23 4" xfId="7600"/>
    <cellStyle name="Millares 2 24" xfId="7601"/>
    <cellStyle name="Millares 2 24 2" xfId="7602"/>
    <cellStyle name="Millares 2 24 3" xfId="7603"/>
    <cellStyle name="Millares 2 24 4" xfId="7604"/>
    <cellStyle name="Millares 2 25" xfId="7605"/>
    <cellStyle name="Millares 2 25 2" xfId="7606"/>
    <cellStyle name="Millares 2 26" xfId="7607"/>
    <cellStyle name="Millares 2 26 2" xfId="7608"/>
    <cellStyle name="Millares 2 26 3" xfId="7609"/>
    <cellStyle name="Millares 2 26 4" xfId="7610"/>
    <cellStyle name="Millares 2 27" xfId="7611"/>
    <cellStyle name="Millares 2 27 10" xfId="7612"/>
    <cellStyle name="Millares 2 27 10 2" xfId="7613"/>
    <cellStyle name="Millares 2 27 11" xfId="7614"/>
    <cellStyle name="Millares 2 27 11 2" xfId="7615"/>
    <cellStyle name="Millares 2 27 12" xfId="7616"/>
    <cellStyle name="Millares 2 27 12 2" xfId="7617"/>
    <cellStyle name="Millares 2 27 13" xfId="7618"/>
    <cellStyle name="Millares 2 27 13 2" xfId="7619"/>
    <cellStyle name="Millares 2 27 14" xfId="7620"/>
    <cellStyle name="Millares 2 27 14 2" xfId="7621"/>
    <cellStyle name="Millares 2 27 15" xfId="7622"/>
    <cellStyle name="Millares 2 27 15 2" xfId="7623"/>
    <cellStyle name="Millares 2 27 16" xfId="7624"/>
    <cellStyle name="Millares 2 27 16 2" xfId="7625"/>
    <cellStyle name="Millares 2 27 17" xfId="7626"/>
    <cellStyle name="Millares 2 27 17 2" xfId="7627"/>
    <cellStyle name="Millares 2 27 18" xfId="7628"/>
    <cellStyle name="Millares 2 27 18 2" xfId="7629"/>
    <cellStyle name="Millares 2 27 19" xfId="7630"/>
    <cellStyle name="Millares 2 27 19 2" xfId="7631"/>
    <cellStyle name="Millares 2 27 2" xfId="7632"/>
    <cellStyle name="Millares 2 27 2 10" xfId="7633"/>
    <cellStyle name="Millares 2 27 2 11" xfId="7634"/>
    <cellStyle name="Millares 2 27 2 12" xfId="7635"/>
    <cellStyle name="Millares 2 27 2 13" xfId="7636"/>
    <cellStyle name="Millares 2 27 2 14" xfId="7637"/>
    <cellStyle name="Millares 2 27 2 15" xfId="7638"/>
    <cellStyle name="Millares 2 27 2 16" xfId="7639"/>
    <cellStyle name="Millares 2 27 2 17" xfId="7640"/>
    <cellStyle name="Millares 2 27 2 18" xfId="7641"/>
    <cellStyle name="Millares 2 27 2 19" xfId="7642"/>
    <cellStyle name="Millares 2 27 2 2" xfId="7643"/>
    <cellStyle name="Millares 2 27 2 2 10" xfId="7644"/>
    <cellStyle name="Millares 2 27 2 2 11" xfId="7645"/>
    <cellStyle name="Millares 2 27 2 2 12" xfId="7646"/>
    <cellStyle name="Millares 2 27 2 2 13" xfId="7647"/>
    <cellStyle name="Millares 2 27 2 2 14" xfId="7648"/>
    <cellStyle name="Millares 2 27 2 2 15" xfId="7649"/>
    <cellStyle name="Millares 2 27 2 2 16" xfId="7650"/>
    <cellStyle name="Millares 2 27 2 2 17" xfId="7651"/>
    <cellStyle name="Millares 2 27 2 2 18" xfId="7652"/>
    <cellStyle name="Millares 2 27 2 2 19" xfId="7653"/>
    <cellStyle name="Millares 2 27 2 2 2" xfId="7654"/>
    <cellStyle name="Millares 2 27 2 2 20" xfId="7655"/>
    <cellStyle name="Millares 2 27 2 2 3" xfId="7656"/>
    <cellStyle name="Millares 2 27 2 2 4" xfId="7657"/>
    <cellStyle name="Millares 2 27 2 2 5" xfId="7658"/>
    <cellStyle name="Millares 2 27 2 2 6" xfId="7659"/>
    <cellStyle name="Millares 2 27 2 2 7" xfId="7660"/>
    <cellStyle name="Millares 2 27 2 2 8" xfId="7661"/>
    <cellStyle name="Millares 2 27 2 2 9" xfId="7662"/>
    <cellStyle name="Millares 2 27 2 20" xfId="7663"/>
    <cellStyle name="Millares 2 27 2 21" xfId="7664"/>
    <cellStyle name="Millares 2 27 2 3" xfId="7665"/>
    <cellStyle name="Millares 2 27 2 4" xfId="7666"/>
    <cellStyle name="Millares 2 27 2 5" xfId="7667"/>
    <cellStyle name="Millares 2 27 2 6" xfId="7668"/>
    <cellStyle name="Millares 2 27 2 7" xfId="7669"/>
    <cellStyle name="Millares 2 27 2 8" xfId="7670"/>
    <cellStyle name="Millares 2 27 2 9" xfId="7671"/>
    <cellStyle name="Millares 2 27 20" xfId="7672"/>
    <cellStyle name="Millares 2 27 20 2" xfId="7673"/>
    <cellStyle name="Millares 2 27 21" xfId="7674"/>
    <cellStyle name="Millares 2 27 21 2" xfId="7675"/>
    <cellStyle name="Millares 2 27 22" xfId="7676"/>
    <cellStyle name="Millares 2 27 22 2" xfId="7677"/>
    <cellStyle name="Millares 2 27 23" xfId="7678"/>
    <cellStyle name="Millares 2 27 23 2" xfId="7679"/>
    <cellStyle name="Millares 2 27 24" xfId="7680"/>
    <cellStyle name="Millares 2 27 25" xfId="7681"/>
    <cellStyle name="Millares 2 27 26" xfId="7682"/>
    <cellStyle name="Millares 2 27 27" xfId="7683"/>
    <cellStyle name="Millares 2 27 28" xfId="7684"/>
    <cellStyle name="Millares 2 27 29" xfId="7685"/>
    <cellStyle name="Millares 2 27 3" xfId="7686"/>
    <cellStyle name="Millares 2 27 3 2" xfId="7687"/>
    <cellStyle name="Millares 2 27 30" xfId="7688"/>
    <cellStyle name="Millares 2 27 31" xfId="7689"/>
    <cellStyle name="Millares 2 27 32" xfId="7690"/>
    <cellStyle name="Millares 2 27 33" xfId="7691"/>
    <cellStyle name="Millares 2 27 34" xfId="7692"/>
    <cellStyle name="Millares 2 27 35" xfId="7693"/>
    <cellStyle name="Millares 2 27 36" xfId="7694"/>
    <cellStyle name="Millares 2 27 37" xfId="7695"/>
    <cellStyle name="Millares 2 27 38" xfId="7696"/>
    <cellStyle name="Millares 2 27 39" xfId="7697"/>
    <cellStyle name="Millares 2 27 4" xfId="7698"/>
    <cellStyle name="Millares 2 27 4 2" xfId="7699"/>
    <cellStyle name="Millares 2 27 40" xfId="7700"/>
    <cellStyle name="Millares 2 27 41" xfId="7701"/>
    <cellStyle name="Millares 2 27 42" xfId="7702"/>
    <cellStyle name="Millares 2 27 43" xfId="7703"/>
    <cellStyle name="Millares 2 27 5" xfId="7704"/>
    <cellStyle name="Millares 2 27 5 2" xfId="7705"/>
    <cellStyle name="Millares 2 27 6" xfId="7706"/>
    <cellStyle name="Millares 2 27 6 2" xfId="7707"/>
    <cellStyle name="Millares 2 27 7" xfId="7708"/>
    <cellStyle name="Millares 2 27 7 2" xfId="7709"/>
    <cellStyle name="Millares 2 27 8" xfId="7710"/>
    <cellStyle name="Millares 2 27 8 2" xfId="7711"/>
    <cellStyle name="Millares 2 27 9" xfId="7712"/>
    <cellStyle name="Millares 2 27 9 2" xfId="7713"/>
    <cellStyle name="Millares 2 28" xfId="7714"/>
    <cellStyle name="Millares 2 28 10" xfId="7715"/>
    <cellStyle name="Millares 2 28 11" xfId="7716"/>
    <cellStyle name="Millares 2 28 12" xfId="7717"/>
    <cellStyle name="Millares 2 28 13" xfId="7718"/>
    <cellStyle name="Millares 2 28 14" xfId="7719"/>
    <cellStyle name="Millares 2 28 15" xfId="7720"/>
    <cellStyle name="Millares 2 28 16" xfId="7721"/>
    <cellStyle name="Millares 2 28 17" xfId="7722"/>
    <cellStyle name="Millares 2 28 18" xfId="7723"/>
    <cellStyle name="Millares 2 28 19" xfId="7724"/>
    <cellStyle name="Millares 2 28 2" xfId="7725"/>
    <cellStyle name="Millares 2 28 2 10" xfId="7726"/>
    <cellStyle name="Millares 2 28 2 11" xfId="7727"/>
    <cellStyle name="Millares 2 28 2 12" xfId="7728"/>
    <cellStyle name="Millares 2 28 2 13" xfId="7729"/>
    <cellStyle name="Millares 2 28 2 14" xfId="7730"/>
    <cellStyle name="Millares 2 28 2 15" xfId="7731"/>
    <cellStyle name="Millares 2 28 2 16" xfId="7732"/>
    <cellStyle name="Millares 2 28 2 17" xfId="7733"/>
    <cellStyle name="Millares 2 28 2 18" xfId="7734"/>
    <cellStyle name="Millares 2 28 2 19" xfId="7735"/>
    <cellStyle name="Millares 2 28 2 2" xfId="7736"/>
    <cellStyle name="Millares 2 28 2 20" xfId="7737"/>
    <cellStyle name="Millares 2 28 2 3" xfId="7738"/>
    <cellStyle name="Millares 2 28 2 4" xfId="7739"/>
    <cellStyle name="Millares 2 28 2 5" xfId="7740"/>
    <cellStyle name="Millares 2 28 2 6" xfId="7741"/>
    <cellStyle name="Millares 2 28 2 7" xfId="7742"/>
    <cellStyle name="Millares 2 28 2 8" xfId="7743"/>
    <cellStyle name="Millares 2 28 2 9" xfId="7744"/>
    <cellStyle name="Millares 2 28 20" xfId="7745"/>
    <cellStyle name="Millares 2 28 21" xfId="7746"/>
    <cellStyle name="Millares 2 28 3" xfId="7747"/>
    <cellStyle name="Millares 2 28 4" xfId="7748"/>
    <cellStyle name="Millares 2 28 5" xfId="7749"/>
    <cellStyle name="Millares 2 28 6" xfId="7750"/>
    <cellStyle name="Millares 2 28 7" xfId="7751"/>
    <cellStyle name="Millares 2 28 8" xfId="7752"/>
    <cellStyle name="Millares 2 28 9" xfId="7753"/>
    <cellStyle name="Millares 2 29" xfId="7754"/>
    <cellStyle name="Millares 2 29 10" xfId="7755"/>
    <cellStyle name="Millares 2 29 11" xfId="7756"/>
    <cellStyle name="Millares 2 29 12" xfId="7757"/>
    <cellStyle name="Millares 2 29 13" xfId="7758"/>
    <cellStyle name="Millares 2 29 14" xfId="7759"/>
    <cellStyle name="Millares 2 29 15" xfId="7760"/>
    <cellStyle name="Millares 2 29 16" xfId="7761"/>
    <cellStyle name="Millares 2 29 17" xfId="7762"/>
    <cellStyle name="Millares 2 29 18" xfId="7763"/>
    <cellStyle name="Millares 2 29 19" xfId="7764"/>
    <cellStyle name="Millares 2 29 2" xfId="7765"/>
    <cellStyle name="Millares 2 29 2 10" xfId="7766"/>
    <cellStyle name="Millares 2 29 2 11" xfId="7767"/>
    <cellStyle name="Millares 2 29 2 12" xfId="7768"/>
    <cellStyle name="Millares 2 29 2 13" xfId="7769"/>
    <cellStyle name="Millares 2 29 2 14" xfId="7770"/>
    <cellStyle name="Millares 2 29 2 15" xfId="7771"/>
    <cellStyle name="Millares 2 29 2 16" xfId="7772"/>
    <cellStyle name="Millares 2 29 2 17" xfId="7773"/>
    <cellStyle name="Millares 2 29 2 18" xfId="7774"/>
    <cellStyle name="Millares 2 29 2 19" xfId="7775"/>
    <cellStyle name="Millares 2 29 2 2" xfId="7776"/>
    <cellStyle name="Millares 2 29 2 20" xfId="7777"/>
    <cellStyle name="Millares 2 29 2 3" xfId="7778"/>
    <cellStyle name="Millares 2 29 2 4" xfId="7779"/>
    <cellStyle name="Millares 2 29 2 5" xfId="7780"/>
    <cellStyle name="Millares 2 29 2 6" xfId="7781"/>
    <cellStyle name="Millares 2 29 2 7" xfId="7782"/>
    <cellStyle name="Millares 2 29 2 8" xfId="7783"/>
    <cellStyle name="Millares 2 29 2 9" xfId="7784"/>
    <cellStyle name="Millares 2 29 20" xfId="7785"/>
    <cellStyle name="Millares 2 29 21" xfId="7786"/>
    <cellStyle name="Millares 2 29 3" xfId="7787"/>
    <cellStyle name="Millares 2 29 4" xfId="7788"/>
    <cellStyle name="Millares 2 29 5" xfId="7789"/>
    <cellStyle name="Millares 2 29 6" xfId="7790"/>
    <cellStyle name="Millares 2 29 7" xfId="7791"/>
    <cellStyle name="Millares 2 29 8" xfId="7792"/>
    <cellStyle name="Millares 2 29 9" xfId="7793"/>
    <cellStyle name="Millares 2 3" xfId="7794"/>
    <cellStyle name="Millares 2 3 10" xfId="7795"/>
    <cellStyle name="Millares 2 3 10 2" xfId="7796"/>
    <cellStyle name="Millares 2 3 11" xfId="7797"/>
    <cellStyle name="Millares 2 3 11 2" xfId="7798"/>
    <cellStyle name="Millares 2 3 12" xfId="7799"/>
    <cellStyle name="Millares 2 3 12 2" xfId="7800"/>
    <cellStyle name="Millares 2 3 13" xfId="7801"/>
    <cellStyle name="Millares 2 3 13 2" xfId="7802"/>
    <cellStyle name="Millares 2 3 14" xfId="7803"/>
    <cellStyle name="Millares 2 3 14 2" xfId="7804"/>
    <cellStyle name="Millares 2 3 15" xfId="7805"/>
    <cellStyle name="Millares 2 3 15 2" xfId="7806"/>
    <cellStyle name="Millares 2 3 16" xfId="7807"/>
    <cellStyle name="Millares 2 3 16 2" xfId="7808"/>
    <cellStyle name="Millares 2 3 17" xfId="7809"/>
    <cellStyle name="Millares 2 3 17 2" xfId="7810"/>
    <cellStyle name="Millares 2 3 18" xfId="7811"/>
    <cellStyle name="Millares 2 3 18 2" xfId="7812"/>
    <cellStyle name="Millares 2 3 19" xfId="7813"/>
    <cellStyle name="Millares 2 3 19 2" xfId="7814"/>
    <cellStyle name="Millares 2 3 2" xfId="7815"/>
    <cellStyle name="Millares 2 3 2 10" xfId="7816"/>
    <cellStyle name="Millares 2 3 2 10 2" xfId="7817"/>
    <cellStyle name="Millares 2 3 2 11" xfId="7818"/>
    <cellStyle name="Millares 2 3 2 11 2" xfId="7819"/>
    <cellStyle name="Millares 2 3 2 12" xfId="7820"/>
    <cellStyle name="Millares 2 3 2 12 2" xfId="7821"/>
    <cellStyle name="Millares 2 3 2 13" xfId="7822"/>
    <cellStyle name="Millares 2 3 2 13 2" xfId="7823"/>
    <cellStyle name="Millares 2 3 2 14" xfId="7824"/>
    <cellStyle name="Millares 2 3 2 14 2" xfId="7825"/>
    <cellStyle name="Millares 2 3 2 15" xfId="7826"/>
    <cellStyle name="Millares 2 3 2 15 2" xfId="7827"/>
    <cellStyle name="Millares 2 3 2 16" xfId="7828"/>
    <cellStyle name="Millares 2 3 2 16 2" xfId="7829"/>
    <cellStyle name="Millares 2 3 2 17" xfId="7830"/>
    <cellStyle name="Millares 2 3 2 17 2" xfId="7831"/>
    <cellStyle name="Millares 2 3 2 18" xfId="7832"/>
    <cellStyle name="Millares 2 3 2 18 2" xfId="7833"/>
    <cellStyle name="Millares 2 3 2 19" xfId="7834"/>
    <cellStyle name="Millares 2 3 2 19 2" xfId="7835"/>
    <cellStyle name="Millares 2 3 2 2" xfId="7836"/>
    <cellStyle name="Millares 2 3 2 2 10" xfId="7837"/>
    <cellStyle name="Millares 2 3 2 2 10 2" xfId="7838"/>
    <cellStyle name="Millares 2 3 2 2 11" xfId="7839"/>
    <cellStyle name="Millares 2 3 2 2 11 2" xfId="7840"/>
    <cellStyle name="Millares 2 3 2 2 12" xfId="7841"/>
    <cellStyle name="Millares 2 3 2 2 12 2" xfId="7842"/>
    <cellStyle name="Millares 2 3 2 2 13" xfId="7843"/>
    <cellStyle name="Millares 2 3 2 2 13 2" xfId="7844"/>
    <cellStyle name="Millares 2 3 2 2 14" xfId="7845"/>
    <cellStyle name="Millares 2 3 2 2 14 2" xfId="7846"/>
    <cellStyle name="Millares 2 3 2 2 15" xfId="7847"/>
    <cellStyle name="Millares 2 3 2 2 15 2" xfId="7848"/>
    <cellStyle name="Millares 2 3 2 2 16" xfId="7849"/>
    <cellStyle name="Millares 2 3 2 2 16 2" xfId="7850"/>
    <cellStyle name="Millares 2 3 2 2 17" xfId="7851"/>
    <cellStyle name="Millares 2 3 2 2 17 2" xfId="7852"/>
    <cellStyle name="Millares 2 3 2 2 18" xfId="7853"/>
    <cellStyle name="Millares 2 3 2 2 18 2" xfId="7854"/>
    <cellStyle name="Millares 2 3 2 2 19" xfId="7855"/>
    <cellStyle name="Millares 2 3 2 2 19 2" xfId="7856"/>
    <cellStyle name="Millares 2 3 2 2 2" xfId="7857"/>
    <cellStyle name="Millares 2 3 2 2 2 10" xfId="7858"/>
    <cellStyle name="Millares 2 3 2 2 2 11" xfId="7859"/>
    <cellStyle name="Millares 2 3 2 2 2 12" xfId="7860"/>
    <cellStyle name="Millares 2 3 2 2 2 13" xfId="7861"/>
    <cellStyle name="Millares 2 3 2 2 2 14" xfId="7862"/>
    <cellStyle name="Millares 2 3 2 2 2 15" xfId="7863"/>
    <cellStyle name="Millares 2 3 2 2 2 16" xfId="7864"/>
    <cellStyle name="Millares 2 3 2 2 2 17" xfId="7865"/>
    <cellStyle name="Millares 2 3 2 2 2 18" xfId="7866"/>
    <cellStyle name="Millares 2 3 2 2 2 19" xfId="7867"/>
    <cellStyle name="Millares 2 3 2 2 2 2" xfId="7868"/>
    <cellStyle name="Millares 2 3 2 2 2 2 10" xfId="7869"/>
    <cellStyle name="Millares 2 3 2 2 2 2 11" xfId="7870"/>
    <cellStyle name="Millares 2 3 2 2 2 2 12" xfId="7871"/>
    <cellStyle name="Millares 2 3 2 2 2 2 13" xfId="7872"/>
    <cellStyle name="Millares 2 3 2 2 2 2 14" xfId="7873"/>
    <cellStyle name="Millares 2 3 2 2 2 2 15" xfId="7874"/>
    <cellStyle name="Millares 2 3 2 2 2 2 16" xfId="7875"/>
    <cellStyle name="Millares 2 3 2 2 2 2 17" xfId="7876"/>
    <cellStyle name="Millares 2 3 2 2 2 2 18" xfId="7877"/>
    <cellStyle name="Millares 2 3 2 2 2 2 19" xfId="7878"/>
    <cellStyle name="Millares 2 3 2 2 2 2 2" xfId="7879"/>
    <cellStyle name="Millares 2 3 2 2 2 2 20" xfId="7880"/>
    <cellStyle name="Millares 2 3 2 2 2 2 3" xfId="7881"/>
    <cellStyle name="Millares 2 3 2 2 2 2 4" xfId="7882"/>
    <cellStyle name="Millares 2 3 2 2 2 2 5" xfId="7883"/>
    <cellStyle name="Millares 2 3 2 2 2 2 6" xfId="7884"/>
    <cellStyle name="Millares 2 3 2 2 2 2 7" xfId="7885"/>
    <cellStyle name="Millares 2 3 2 2 2 2 8" xfId="7886"/>
    <cellStyle name="Millares 2 3 2 2 2 2 9" xfId="7887"/>
    <cellStyle name="Millares 2 3 2 2 2 20" xfId="7888"/>
    <cellStyle name="Millares 2 3 2 2 2 21" xfId="7889"/>
    <cellStyle name="Millares 2 3 2 2 2 22" xfId="7890"/>
    <cellStyle name="Millares 2 3 2 2 2 3" xfId="7891"/>
    <cellStyle name="Millares 2 3 2 2 2 4" xfId="7892"/>
    <cellStyle name="Millares 2 3 2 2 2 5" xfId="7893"/>
    <cellStyle name="Millares 2 3 2 2 2 6" xfId="7894"/>
    <cellStyle name="Millares 2 3 2 2 2 7" xfId="7895"/>
    <cellStyle name="Millares 2 3 2 2 2 8" xfId="7896"/>
    <cellStyle name="Millares 2 3 2 2 2 9" xfId="7897"/>
    <cellStyle name="Millares 2 3 2 2 20" xfId="7898"/>
    <cellStyle name="Millares 2 3 2 2 20 2" xfId="7899"/>
    <cellStyle name="Millares 2 3 2 2 21" xfId="7900"/>
    <cellStyle name="Millares 2 3 2 2 21 2" xfId="7901"/>
    <cellStyle name="Millares 2 3 2 2 22" xfId="7902"/>
    <cellStyle name="Millares 2 3 2 2 22 2" xfId="7903"/>
    <cellStyle name="Millares 2 3 2 2 23" xfId="7904"/>
    <cellStyle name="Millares 2 3 2 2 23 2" xfId="7905"/>
    <cellStyle name="Millares 2 3 2 2 24" xfId="7906"/>
    <cellStyle name="Millares 2 3 2 2 24 2" xfId="7907"/>
    <cellStyle name="Millares 2 3 2 2 25" xfId="7908"/>
    <cellStyle name="Millares 2 3 2 2 25 2" xfId="7909"/>
    <cellStyle name="Millares 2 3 2 2 26" xfId="7910"/>
    <cellStyle name="Millares 2 3 2 2 26 2" xfId="7911"/>
    <cellStyle name="Millares 2 3 2 2 27" xfId="7912"/>
    <cellStyle name="Millares 2 3 2 2 27 2" xfId="7913"/>
    <cellStyle name="Millares 2 3 2 2 28" xfId="7914"/>
    <cellStyle name="Millares 2 3 2 2 28 2" xfId="7915"/>
    <cellStyle name="Millares 2 3 2 2 29" xfId="7916"/>
    <cellStyle name="Millares 2 3 2 2 29 2" xfId="7917"/>
    <cellStyle name="Millares 2 3 2 2 3" xfId="7918"/>
    <cellStyle name="Millares 2 3 2 2 3 10" xfId="7919"/>
    <cellStyle name="Millares 2 3 2 2 3 11" xfId="7920"/>
    <cellStyle name="Millares 2 3 2 2 3 12" xfId="7921"/>
    <cellStyle name="Millares 2 3 2 2 3 13" xfId="7922"/>
    <cellStyle name="Millares 2 3 2 2 3 14" xfId="7923"/>
    <cellStyle name="Millares 2 3 2 2 3 15" xfId="7924"/>
    <cellStyle name="Millares 2 3 2 2 3 16" xfId="7925"/>
    <cellStyle name="Millares 2 3 2 2 3 17" xfId="7926"/>
    <cellStyle name="Millares 2 3 2 2 3 18" xfId="7927"/>
    <cellStyle name="Millares 2 3 2 2 3 19" xfId="7928"/>
    <cellStyle name="Millares 2 3 2 2 3 2" xfId="7929"/>
    <cellStyle name="Millares 2 3 2 2 3 2 10" xfId="7930"/>
    <cellStyle name="Millares 2 3 2 2 3 2 11" xfId="7931"/>
    <cellStyle name="Millares 2 3 2 2 3 2 12" xfId="7932"/>
    <cellStyle name="Millares 2 3 2 2 3 2 13" xfId="7933"/>
    <cellStyle name="Millares 2 3 2 2 3 2 14" xfId="7934"/>
    <cellStyle name="Millares 2 3 2 2 3 2 15" xfId="7935"/>
    <cellStyle name="Millares 2 3 2 2 3 2 16" xfId="7936"/>
    <cellStyle name="Millares 2 3 2 2 3 2 17" xfId="7937"/>
    <cellStyle name="Millares 2 3 2 2 3 2 18" xfId="7938"/>
    <cellStyle name="Millares 2 3 2 2 3 2 19" xfId="7939"/>
    <cellStyle name="Millares 2 3 2 2 3 2 2" xfId="7940"/>
    <cellStyle name="Millares 2 3 2 2 3 2 20" xfId="7941"/>
    <cellStyle name="Millares 2 3 2 2 3 2 3" xfId="7942"/>
    <cellStyle name="Millares 2 3 2 2 3 2 4" xfId="7943"/>
    <cellStyle name="Millares 2 3 2 2 3 2 5" xfId="7944"/>
    <cellStyle name="Millares 2 3 2 2 3 2 6" xfId="7945"/>
    <cellStyle name="Millares 2 3 2 2 3 2 7" xfId="7946"/>
    <cellStyle name="Millares 2 3 2 2 3 2 8" xfId="7947"/>
    <cellStyle name="Millares 2 3 2 2 3 2 9" xfId="7948"/>
    <cellStyle name="Millares 2 3 2 2 3 20" xfId="7949"/>
    <cellStyle name="Millares 2 3 2 2 3 21" xfId="7950"/>
    <cellStyle name="Millares 2 3 2 2 3 3" xfId="7951"/>
    <cellStyle name="Millares 2 3 2 2 3 4" xfId="7952"/>
    <cellStyle name="Millares 2 3 2 2 3 5" xfId="7953"/>
    <cellStyle name="Millares 2 3 2 2 3 6" xfId="7954"/>
    <cellStyle name="Millares 2 3 2 2 3 7" xfId="7955"/>
    <cellStyle name="Millares 2 3 2 2 3 8" xfId="7956"/>
    <cellStyle name="Millares 2 3 2 2 3 9" xfId="7957"/>
    <cellStyle name="Millares 2 3 2 2 30" xfId="7958"/>
    <cellStyle name="Millares 2 3 2 2 30 2" xfId="7959"/>
    <cellStyle name="Millares 2 3 2 2 31" xfId="7960"/>
    <cellStyle name="Millares 2 3 2 2 31 2" xfId="7961"/>
    <cellStyle name="Millares 2 3 2 2 32" xfId="7962"/>
    <cellStyle name="Millares 2 3 2 2 32 2" xfId="7963"/>
    <cellStyle name="Millares 2 3 2 2 33" xfId="7964"/>
    <cellStyle name="Millares 2 3 2 2 33 2" xfId="7965"/>
    <cellStyle name="Millares 2 3 2 2 34" xfId="7966"/>
    <cellStyle name="Millares 2 3 2 2 34 2" xfId="7967"/>
    <cellStyle name="Millares 2 3 2 2 35" xfId="7968"/>
    <cellStyle name="Millares 2 3 2 2 35 2" xfId="7969"/>
    <cellStyle name="Millares 2 3 2 2 36" xfId="7970"/>
    <cellStyle name="Millares 2 3 2 2 36 2" xfId="7971"/>
    <cellStyle name="Millares 2 3 2 2 37" xfId="7972"/>
    <cellStyle name="Millares 2 3 2 2 37 2" xfId="7973"/>
    <cellStyle name="Millares 2 3 2 2 38" xfId="7974"/>
    <cellStyle name="Millares 2 3 2 2 38 2" xfId="7975"/>
    <cellStyle name="Millares 2 3 2 2 39" xfId="7976"/>
    <cellStyle name="Millares 2 3 2 2 39 2" xfId="7977"/>
    <cellStyle name="Millares 2 3 2 2 4" xfId="7978"/>
    <cellStyle name="Millares 2 3 2 2 4 2" xfId="7979"/>
    <cellStyle name="Millares 2 3 2 2 40" xfId="7980"/>
    <cellStyle name="Millares 2 3 2 2 40 2" xfId="7981"/>
    <cellStyle name="Millares 2 3 2 2 41" xfId="7982"/>
    <cellStyle name="Millares 2 3 2 2 41 2" xfId="7983"/>
    <cellStyle name="Millares 2 3 2 2 42" xfId="7984"/>
    <cellStyle name="Millares 2 3 2 2 42 2" xfId="7985"/>
    <cellStyle name="Millares 2 3 2 2 43" xfId="7986"/>
    <cellStyle name="Millares 2 3 2 2 43 2" xfId="7987"/>
    <cellStyle name="Millares 2 3 2 2 44" xfId="7988"/>
    <cellStyle name="Millares 2 3 2 2 45" xfId="7989"/>
    <cellStyle name="Millares 2 3 2 2 46" xfId="7990"/>
    <cellStyle name="Millares 2 3 2 2 47" xfId="7991"/>
    <cellStyle name="Millares 2 3 2 2 48" xfId="7992"/>
    <cellStyle name="Millares 2 3 2 2 49" xfId="7993"/>
    <cellStyle name="Millares 2 3 2 2 5" xfId="7994"/>
    <cellStyle name="Millares 2 3 2 2 5 2" xfId="7995"/>
    <cellStyle name="Millares 2 3 2 2 50" xfId="7996"/>
    <cellStyle name="Millares 2 3 2 2 51" xfId="7997"/>
    <cellStyle name="Millares 2 3 2 2 52" xfId="7998"/>
    <cellStyle name="Millares 2 3 2 2 53" xfId="7999"/>
    <cellStyle name="Millares 2 3 2 2 54" xfId="8000"/>
    <cellStyle name="Millares 2 3 2 2 55" xfId="8001"/>
    <cellStyle name="Millares 2 3 2 2 56" xfId="8002"/>
    <cellStyle name="Millares 2 3 2 2 57" xfId="8003"/>
    <cellStyle name="Millares 2 3 2 2 58" xfId="8004"/>
    <cellStyle name="Millares 2 3 2 2 59" xfId="8005"/>
    <cellStyle name="Millares 2 3 2 2 6" xfId="8006"/>
    <cellStyle name="Millares 2 3 2 2 6 2" xfId="8007"/>
    <cellStyle name="Millares 2 3 2 2 60" xfId="8008"/>
    <cellStyle name="Millares 2 3 2 2 61" xfId="8009"/>
    <cellStyle name="Millares 2 3 2 2 62" xfId="8010"/>
    <cellStyle name="Millares 2 3 2 2 63" xfId="8011"/>
    <cellStyle name="Millares 2 3 2 2 7" xfId="8012"/>
    <cellStyle name="Millares 2 3 2 2 7 2" xfId="8013"/>
    <cellStyle name="Millares 2 3 2 2 8" xfId="8014"/>
    <cellStyle name="Millares 2 3 2 2 8 2" xfId="8015"/>
    <cellStyle name="Millares 2 3 2 2 9" xfId="8016"/>
    <cellStyle name="Millares 2 3 2 2 9 2" xfId="8017"/>
    <cellStyle name="Millares 2 3 2 20" xfId="8018"/>
    <cellStyle name="Millares 2 3 2 20 2" xfId="8019"/>
    <cellStyle name="Millares 2 3 2 21" xfId="8020"/>
    <cellStyle name="Millares 2 3 2 21 2" xfId="8021"/>
    <cellStyle name="Millares 2 3 2 22" xfId="8022"/>
    <cellStyle name="Millares 2 3 2 22 2" xfId="8023"/>
    <cellStyle name="Millares 2 3 2 23" xfId="8024"/>
    <cellStyle name="Millares 2 3 2 23 2" xfId="8025"/>
    <cellStyle name="Millares 2 3 2 24" xfId="8026"/>
    <cellStyle name="Millares 2 3 2 24 2" xfId="8027"/>
    <cellStyle name="Millares 2 3 2 25" xfId="8028"/>
    <cellStyle name="Millares 2 3 2 25 2" xfId="8029"/>
    <cellStyle name="Millares 2 3 2 26" xfId="8030"/>
    <cellStyle name="Millares 2 3 2 26 2" xfId="8031"/>
    <cellStyle name="Millares 2 3 2 27" xfId="8032"/>
    <cellStyle name="Millares 2 3 2 27 2" xfId="8033"/>
    <cellStyle name="Millares 2 3 2 28" xfId="8034"/>
    <cellStyle name="Millares 2 3 2 28 2" xfId="8035"/>
    <cellStyle name="Millares 2 3 2 29" xfId="8036"/>
    <cellStyle name="Millares 2 3 2 29 2" xfId="8037"/>
    <cellStyle name="Millares 2 3 2 3" xfId="8038"/>
    <cellStyle name="Millares 2 3 2 3 10" xfId="8039"/>
    <cellStyle name="Millares 2 3 2 3 11" xfId="8040"/>
    <cellStyle name="Millares 2 3 2 3 12" xfId="8041"/>
    <cellStyle name="Millares 2 3 2 3 13" xfId="8042"/>
    <cellStyle name="Millares 2 3 2 3 14" xfId="8043"/>
    <cellStyle name="Millares 2 3 2 3 15" xfId="8044"/>
    <cellStyle name="Millares 2 3 2 3 16" xfId="8045"/>
    <cellStyle name="Millares 2 3 2 3 17" xfId="8046"/>
    <cellStyle name="Millares 2 3 2 3 18" xfId="8047"/>
    <cellStyle name="Millares 2 3 2 3 19" xfId="8048"/>
    <cellStyle name="Millares 2 3 2 3 2" xfId="8049"/>
    <cellStyle name="Millares 2 3 2 3 2 10" xfId="8050"/>
    <cellStyle name="Millares 2 3 2 3 2 11" xfId="8051"/>
    <cellStyle name="Millares 2 3 2 3 2 12" xfId="8052"/>
    <cellStyle name="Millares 2 3 2 3 2 13" xfId="8053"/>
    <cellStyle name="Millares 2 3 2 3 2 14" xfId="8054"/>
    <cellStyle name="Millares 2 3 2 3 2 15" xfId="8055"/>
    <cellStyle name="Millares 2 3 2 3 2 16" xfId="8056"/>
    <cellStyle name="Millares 2 3 2 3 2 17" xfId="8057"/>
    <cellStyle name="Millares 2 3 2 3 2 18" xfId="8058"/>
    <cellStyle name="Millares 2 3 2 3 2 19" xfId="8059"/>
    <cellStyle name="Millares 2 3 2 3 2 2" xfId="8060"/>
    <cellStyle name="Millares 2 3 2 3 2 20" xfId="8061"/>
    <cellStyle name="Millares 2 3 2 3 2 3" xfId="8062"/>
    <cellStyle name="Millares 2 3 2 3 2 4" xfId="8063"/>
    <cellStyle name="Millares 2 3 2 3 2 5" xfId="8064"/>
    <cellStyle name="Millares 2 3 2 3 2 6" xfId="8065"/>
    <cellStyle name="Millares 2 3 2 3 2 7" xfId="8066"/>
    <cellStyle name="Millares 2 3 2 3 2 8" xfId="8067"/>
    <cellStyle name="Millares 2 3 2 3 2 9" xfId="8068"/>
    <cellStyle name="Millares 2 3 2 3 20" xfId="8069"/>
    <cellStyle name="Millares 2 3 2 3 21" xfId="8070"/>
    <cellStyle name="Millares 2 3 2 3 3" xfId="8071"/>
    <cellStyle name="Millares 2 3 2 3 4" xfId="8072"/>
    <cellStyle name="Millares 2 3 2 3 5" xfId="8073"/>
    <cellStyle name="Millares 2 3 2 3 6" xfId="8074"/>
    <cellStyle name="Millares 2 3 2 3 7" xfId="8075"/>
    <cellStyle name="Millares 2 3 2 3 8" xfId="8076"/>
    <cellStyle name="Millares 2 3 2 3 9" xfId="8077"/>
    <cellStyle name="Millares 2 3 2 30" xfId="8078"/>
    <cellStyle name="Millares 2 3 2 30 2" xfId="8079"/>
    <cellStyle name="Millares 2 3 2 31" xfId="8080"/>
    <cellStyle name="Millares 2 3 2 31 2" xfId="8081"/>
    <cellStyle name="Millares 2 3 2 32" xfId="8082"/>
    <cellStyle name="Millares 2 3 2 32 2" xfId="8083"/>
    <cellStyle name="Millares 2 3 2 33" xfId="8084"/>
    <cellStyle name="Millares 2 3 2 33 2" xfId="8085"/>
    <cellStyle name="Millares 2 3 2 34" xfId="8086"/>
    <cellStyle name="Millares 2 3 2 34 2" xfId="8087"/>
    <cellStyle name="Millares 2 3 2 35" xfId="8088"/>
    <cellStyle name="Millares 2 3 2 35 2" xfId="8089"/>
    <cellStyle name="Millares 2 3 2 36" xfId="8090"/>
    <cellStyle name="Millares 2 3 2 36 2" xfId="8091"/>
    <cellStyle name="Millares 2 3 2 37" xfId="8092"/>
    <cellStyle name="Millares 2 3 2 37 2" xfId="8093"/>
    <cellStyle name="Millares 2 3 2 38" xfId="8094"/>
    <cellStyle name="Millares 2 3 2 38 2" xfId="8095"/>
    <cellStyle name="Millares 2 3 2 39" xfId="8096"/>
    <cellStyle name="Millares 2 3 2 39 2" xfId="8097"/>
    <cellStyle name="Millares 2 3 2 4" xfId="8098"/>
    <cellStyle name="Millares 2 3 2 4 10" xfId="8099"/>
    <cellStyle name="Millares 2 3 2 4 11" xfId="8100"/>
    <cellStyle name="Millares 2 3 2 4 12" xfId="8101"/>
    <cellStyle name="Millares 2 3 2 4 13" xfId="8102"/>
    <cellStyle name="Millares 2 3 2 4 14" xfId="8103"/>
    <cellStyle name="Millares 2 3 2 4 15" xfId="8104"/>
    <cellStyle name="Millares 2 3 2 4 16" xfId="8105"/>
    <cellStyle name="Millares 2 3 2 4 17" xfId="8106"/>
    <cellStyle name="Millares 2 3 2 4 18" xfId="8107"/>
    <cellStyle name="Millares 2 3 2 4 19" xfId="8108"/>
    <cellStyle name="Millares 2 3 2 4 2" xfId="8109"/>
    <cellStyle name="Millares 2 3 2 4 2 10" xfId="8110"/>
    <cellStyle name="Millares 2 3 2 4 2 11" xfId="8111"/>
    <cellStyle name="Millares 2 3 2 4 2 12" xfId="8112"/>
    <cellStyle name="Millares 2 3 2 4 2 13" xfId="8113"/>
    <cellStyle name="Millares 2 3 2 4 2 14" xfId="8114"/>
    <cellStyle name="Millares 2 3 2 4 2 15" xfId="8115"/>
    <cellStyle name="Millares 2 3 2 4 2 16" xfId="8116"/>
    <cellStyle name="Millares 2 3 2 4 2 17" xfId="8117"/>
    <cellStyle name="Millares 2 3 2 4 2 18" xfId="8118"/>
    <cellStyle name="Millares 2 3 2 4 2 19" xfId="8119"/>
    <cellStyle name="Millares 2 3 2 4 2 2" xfId="8120"/>
    <cellStyle name="Millares 2 3 2 4 2 20" xfId="8121"/>
    <cellStyle name="Millares 2 3 2 4 2 3" xfId="8122"/>
    <cellStyle name="Millares 2 3 2 4 2 4" xfId="8123"/>
    <cellStyle name="Millares 2 3 2 4 2 5" xfId="8124"/>
    <cellStyle name="Millares 2 3 2 4 2 6" xfId="8125"/>
    <cellStyle name="Millares 2 3 2 4 2 7" xfId="8126"/>
    <cellStyle name="Millares 2 3 2 4 2 8" xfId="8127"/>
    <cellStyle name="Millares 2 3 2 4 2 9" xfId="8128"/>
    <cellStyle name="Millares 2 3 2 4 20" xfId="8129"/>
    <cellStyle name="Millares 2 3 2 4 21" xfId="8130"/>
    <cellStyle name="Millares 2 3 2 4 3" xfId="8131"/>
    <cellStyle name="Millares 2 3 2 4 4" xfId="8132"/>
    <cellStyle name="Millares 2 3 2 4 5" xfId="8133"/>
    <cellStyle name="Millares 2 3 2 4 6" xfId="8134"/>
    <cellStyle name="Millares 2 3 2 4 7" xfId="8135"/>
    <cellStyle name="Millares 2 3 2 4 8" xfId="8136"/>
    <cellStyle name="Millares 2 3 2 4 9" xfId="8137"/>
    <cellStyle name="Millares 2 3 2 40" xfId="8138"/>
    <cellStyle name="Millares 2 3 2 40 2" xfId="8139"/>
    <cellStyle name="Millares 2 3 2 41" xfId="8140"/>
    <cellStyle name="Millares 2 3 2 41 2" xfId="8141"/>
    <cellStyle name="Millares 2 3 2 42" xfId="8142"/>
    <cellStyle name="Millares 2 3 2 42 2" xfId="8143"/>
    <cellStyle name="Millares 2 3 2 43" xfId="8144"/>
    <cellStyle name="Millares 2 3 2 43 2" xfId="8145"/>
    <cellStyle name="Millares 2 3 2 44" xfId="8146"/>
    <cellStyle name="Millares 2 3 2 45" xfId="8147"/>
    <cellStyle name="Millares 2 3 2 46" xfId="8148"/>
    <cellStyle name="Millares 2 3 2 47" xfId="8149"/>
    <cellStyle name="Millares 2 3 2 48" xfId="8150"/>
    <cellStyle name="Millares 2 3 2 49" xfId="8151"/>
    <cellStyle name="Millares 2 3 2 5" xfId="8152"/>
    <cellStyle name="Millares 2 3 2 5 2" xfId="8153"/>
    <cellStyle name="Millares 2 3 2 50" xfId="8154"/>
    <cellStyle name="Millares 2 3 2 51" xfId="8155"/>
    <cellStyle name="Millares 2 3 2 52" xfId="8156"/>
    <cellStyle name="Millares 2 3 2 53" xfId="8157"/>
    <cellStyle name="Millares 2 3 2 54" xfId="8158"/>
    <cellStyle name="Millares 2 3 2 55" xfId="8159"/>
    <cellStyle name="Millares 2 3 2 56" xfId="8160"/>
    <cellStyle name="Millares 2 3 2 57" xfId="8161"/>
    <cellStyle name="Millares 2 3 2 58" xfId="8162"/>
    <cellStyle name="Millares 2 3 2 59" xfId="8163"/>
    <cellStyle name="Millares 2 3 2 6" xfId="8164"/>
    <cellStyle name="Millares 2 3 2 6 2" xfId="8165"/>
    <cellStyle name="Millares 2 3 2 60" xfId="8166"/>
    <cellStyle name="Millares 2 3 2 61" xfId="8167"/>
    <cellStyle name="Millares 2 3 2 62" xfId="8168"/>
    <cellStyle name="Millares 2 3 2 63" xfId="8169"/>
    <cellStyle name="Millares 2 3 2 7" xfId="8170"/>
    <cellStyle name="Millares 2 3 2 7 2" xfId="8171"/>
    <cellStyle name="Millares 2 3 2 8" xfId="8172"/>
    <cellStyle name="Millares 2 3 2 8 2" xfId="8173"/>
    <cellStyle name="Millares 2 3 2 9" xfId="8174"/>
    <cellStyle name="Millares 2 3 2 9 2" xfId="8175"/>
    <cellStyle name="Millares 2 3 20" xfId="8176"/>
    <cellStyle name="Millares 2 3 20 2" xfId="8177"/>
    <cellStyle name="Millares 2 3 21" xfId="8178"/>
    <cellStyle name="Millares 2 3 21 2" xfId="8179"/>
    <cellStyle name="Millares 2 3 22" xfId="8180"/>
    <cellStyle name="Millares 2 3 22 2" xfId="8181"/>
    <cellStyle name="Millares 2 3 23" xfId="8182"/>
    <cellStyle name="Millares 2 3 23 2" xfId="8183"/>
    <cellStyle name="Millares 2 3 24" xfId="8184"/>
    <cellStyle name="Millares 2 3 24 2" xfId="8185"/>
    <cellStyle name="Millares 2 3 25" xfId="8186"/>
    <cellStyle name="Millares 2 3 25 2" xfId="8187"/>
    <cellStyle name="Millares 2 3 26" xfId="8188"/>
    <cellStyle name="Millares 2 3 26 2" xfId="8189"/>
    <cellStyle name="Millares 2 3 27" xfId="8190"/>
    <cellStyle name="Millares 2 3 27 2" xfId="8191"/>
    <cellStyle name="Millares 2 3 28" xfId="8192"/>
    <cellStyle name="Millares 2 3 28 2" xfId="8193"/>
    <cellStyle name="Millares 2 3 29" xfId="8194"/>
    <cellStyle name="Millares 2 3 29 2" xfId="8195"/>
    <cellStyle name="Millares 2 3 3" xfId="8196"/>
    <cellStyle name="Millares 2 3 3 10" xfId="8197"/>
    <cellStyle name="Millares 2 3 3 11" xfId="8198"/>
    <cellStyle name="Millares 2 3 3 12" xfId="8199"/>
    <cellStyle name="Millares 2 3 3 13" xfId="8200"/>
    <cellStyle name="Millares 2 3 3 14" xfId="8201"/>
    <cellStyle name="Millares 2 3 3 15" xfId="8202"/>
    <cellStyle name="Millares 2 3 3 16" xfId="8203"/>
    <cellStyle name="Millares 2 3 3 17" xfId="8204"/>
    <cellStyle name="Millares 2 3 3 18" xfId="8205"/>
    <cellStyle name="Millares 2 3 3 19" xfId="8206"/>
    <cellStyle name="Millares 2 3 3 2" xfId="8207"/>
    <cellStyle name="Millares 2 3 3 2 10" xfId="8208"/>
    <cellStyle name="Millares 2 3 3 2 11" xfId="8209"/>
    <cellStyle name="Millares 2 3 3 2 12" xfId="8210"/>
    <cellStyle name="Millares 2 3 3 2 13" xfId="8211"/>
    <cellStyle name="Millares 2 3 3 2 14" xfId="8212"/>
    <cellStyle name="Millares 2 3 3 2 15" xfId="8213"/>
    <cellStyle name="Millares 2 3 3 2 16" xfId="8214"/>
    <cellStyle name="Millares 2 3 3 2 17" xfId="8215"/>
    <cellStyle name="Millares 2 3 3 2 18" xfId="8216"/>
    <cellStyle name="Millares 2 3 3 2 19" xfId="8217"/>
    <cellStyle name="Millares 2 3 3 2 2" xfId="8218"/>
    <cellStyle name="Millares 2 3 3 2 20" xfId="8219"/>
    <cellStyle name="Millares 2 3 3 2 3" xfId="8220"/>
    <cellStyle name="Millares 2 3 3 2 4" xfId="8221"/>
    <cellStyle name="Millares 2 3 3 2 5" xfId="8222"/>
    <cellStyle name="Millares 2 3 3 2 6" xfId="8223"/>
    <cellStyle name="Millares 2 3 3 2 7" xfId="8224"/>
    <cellStyle name="Millares 2 3 3 2 8" xfId="8225"/>
    <cellStyle name="Millares 2 3 3 2 9" xfId="8226"/>
    <cellStyle name="Millares 2 3 3 20" xfId="8227"/>
    <cellStyle name="Millares 2 3 3 21" xfId="8228"/>
    <cellStyle name="Millares 2 3 3 3" xfId="8229"/>
    <cellStyle name="Millares 2 3 3 4" xfId="8230"/>
    <cellStyle name="Millares 2 3 3 5" xfId="8231"/>
    <cellStyle name="Millares 2 3 3 6" xfId="8232"/>
    <cellStyle name="Millares 2 3 3 7" xfId="8233"/>
    <cellStyle name="Millares 2 3 3 8" xfId="8234"/>
    <cellStyle name="Millares 2 3 3 9" xfId="8235"/>
    <cellStyle name="Millares 2 3 30" xfId="8236"/>
    <cellStyle name="Millares 2 3 30 2" xfId="8237"/>
    <cellStyle name="Millares 2 3 31" xfId="8238"/>
    <cellStyle name="Millares 2 3 31 2" xfId="8239"/>
    <cellStyle name="Millares 2 3 32" xfId="8240"/>
    <cellStyle name="Millares 2 3 32 2" xfId="8241"/>
    <cellStyle name="Millares 2 3 33" xfId="8242"/>
    <cellStyle name="Millares 2 3 33 2" xfId="8243"/>
    <cellStyle name="Millares 2 3 34" xfId="8244"/>
    <cellStyle name="Millares 2 3 34 2" xfId="8245"/>
    <cellStyle name="Millares 2 3 35" xfId="8246"/>
    <cellStyle name="Millares 2 3 35 2" xfId="8247"/>
    <cellStyle name="Millares 2 3 36" xfId="8248"/>
    <cellStyle name="Millares 2 3 36 2" xfId="8249"/>
    <cellStyle name="Millares 2 3 37" xfId="8250"/>
    <cellStyle name="Millares 2 3 37 2" xfId="8251"/>
    <cellStyle name="Millares 2 3 38" xfId="8252"/>
    <cellStyle name="Millares 2 3 38 2" xfId="8253"/>
    <cellStyle name="Millares 2 3 39" xfId="8254"/>
    <cellStyle name="Millares 2 3 39 2" xfId="8255"/>
    <cellStyle name="Millares 2 3 4" xfId="8256"/>
    <cellStyle name="Millares 2 3 4 10" xfId="8257"/>
    <cellStyle name="Millares 2 3 4 11" xfId="8258"/>
    <cellStyle name="Millares 2 3 4 12" xfId="8259"/>
    <cellStyle name="Millares 2 3 4 13" xfId="8260"/>
    <cellStyle name="Millares 2 3 4 14" xfId="8261"/>
    <cellStyle name="Millares 2 3 4 15" xfId="8262"/>
    <cellStyle name="Millares 2 3 4 16" xfId="8263"/>
    <cellStyle name="Millares 2 3 4 17" xfId="8264"/>
    <cellStyle name="Millares 2 3 4 18" xfId="8265"/>
    <cellStyle name="Millares 2 3 4 19" xfId="8266"/>
    <cellStyle name="Millares 2 3 4 2" xfId="8267"/>
    <cellStyle name="Millares 2 3 4 2 10" xfId="8268"/>
    <cellStyle name="Millares 2 3 4 2 11" xfId="8269"/>
    <cellStyle name="Millares 2 3 4 2 12" xfId="8270"/>
    <cellStyle name="Millares 2 3 4 2 13" xfId="8271"/>
    <cellStyle name="Millares 2 3 4 2 14" xfId="8272"/>
    <cellStyle name="Millares 2 3 4 2 15" xfId="8273"/>
    <cellStyle name="Millares 2 3 4 2 16" xfId="8274"/>
    <cellStyle name="Millares 2 3 4 2 17" xfId="8275"/>
    <cellStyle name="Millares 2 3 4 2 18" xfId="8276"/>
    <cellStyle name="Millares 2 3 4 2 19" xfId="8277"/>
    <cellStyle name="Millares 2 3 4 2 2" xfId="8278"/>
    <cellStyle name="Millares 2 3 4 2 20" xfId="8279"/>
    <cellStyle name="Millares 2 3 4 2 3" xfId="8280"/>
    <cellStyle name="Millares 2 3 4 2 4" xfId="8281"/>
    <cellStyle name="Millares 2 3 4 2 5" xfId="8282"/>
    <cellStyle name="Millares 2 3 4 2 6" xfId="8283"/>
    <cellStyle name="Millares 2 3 4 2 7" xfId="8284"/>
    <cellStyle name="Millares 2 3 4 2 8" xfId="8285"/>
    <cellStyle name="Millares 2 3 4 2 9" xfId="8286"/>
    <cellStyle name="Millares 2 3 4 20" xfId="8287"/>
    <cellStyle name="Millares 2 3 4 21" xfId="8288"/>
    <cellStyle name="Millares 2 3 4 3" xfId="8289"/>
    <cellStyle name="Millares 2 3 4 4" xfId="8290"/>
    <cellStyle name="Millares 2 3 4 5" xfId="8291"/>
    <cellStyle name="Millares 2 3 4 6" xfId="8292"/>
    <cellStyle name="Millares 2 3 4 7" xfId="8293"/>
    <cellStyle name="Millares 2 3 4 8" xfId="8294"/>
    <cellStyle name="Millares 2 3 4 9" xfId="8295"/>
    <cellStyle name="Millares 2 3 40" xfId="8296"/>
    <cellStyle name="Millares 2 3 40 2" xfId="8297"/>
    <cellStyle name="Millares 2 3 41" xfId="8298"/>
    <cellStyle name="Millares 2 3 41 2" xfId="8299"/>
    <cellStyle name="Millares 2 3 42" xfId="8300"/>
    <cellStyle name="Millares 2 3 42 2" xfId="8301"/>
    <cellStyle name="Millares 2 3 43" xfId="8302"/>
    <cellStyle name="Millares 2 3 43 2" xfId="8303"/>
    <cellStyle name="Millares 2 3 44" xfId="8304"/>
    <cellStyle name="Millares 2 3 45" xfId="8305"/>
    <cellStyle name="Millares 2 3 46" xfId="8306"/>
    <cellStyle name="Millares 2 3 47" xfId="8307"/>
    <cellStyle name="Millares 2 3 48" xfId="8308"/>
    <cellStyle name="Millares 2 3 49" xfId="8309"/>
    <cellStyle name="Millares 2 3 5" xfId="8310"/>
    <cellStyle name="Millares 2 3 5 2" xfId="8311"/>
    <cellStyle name="Millares 2 3 50" xfId="8312"/>
    <cellStyle name="Millares 2 3 51" xfId="8313"/>
    <cellStyle name="Millares 2 3 52" xfId="8314"/>
    <cellStyle name="Millares 2 3 53" xfId="8315"/>
    <cellStyle name="Millares 2 3 54" xfId="8316"/>
    <cellStyle name="Millares 2 3 55" xfId="8317"/>
    <cellStyle name="Millares 2 3 56" xfId="8318"/>
    <cellStyle name="Millares 2 3 57" xfId="8319"/>
    <cellStyle name="Millares 2 3 58" xfId="8320"/>
    <cellStyle name="Millares 2 3 59" xfId="8321"/>
    <cellStyle name="Millares 2 3 6" xfId="8322"/>
    <cellStyle name="Millares 2 3 6 2" xfId="8323"/>
    <cellStyle name="Millares 2 3 60" xfId="8324"/>
    <cellStyle name="Millares 2 3 61" xfId="8325"/>
    <cellStyle name="Millares 2 3 62" xfId="8326"/>
    <cellStyle name="Millares 2 3 63" xfId="8327"/>
    <cellStyle name="Millares 2 3 64" xfId="8328"/>
    <cellStyle name="Millares 2 3 65" xfId="8329"/>
    <cellStyle name="Millares 2 3 66" xfId="8330"/>
    <cellStyle name="Millares 2 3 7" xfId="8331"/>
    <cellStyle name="Millares 2 3 7 2" xfId="8332"/>
    <cellStyle name="Millares 2 3 8" xfId="8333"/>
    <cellStyle name="Millares 2 3 8 2" xfId="8334"/>
    <cellStyle name="Millares 2 3 9" xfId="8335"/>
    <cellStyle name="Millares 2 3 9 2" xfId="8336"/>
    <cellStyle name="Millares 2 30" xfId="8337"/>
    <cellStyle name="Millares 2 30 2" xfId="8338"/>
    <cellStyle name="Millares 2 31" xfId="8339"/>
    <cellStyle name="Millares 2 31 2" xfId="8340"/>
    <cellStyle name="Millares 2 32" xfId="8341"/>
    <cellStyle name="Millares 2 32 2" xfId="8342"/>
    <cellStyle name="Millares 2 33" xfId="8343"/>
    <cellStyle name="Millares 2 33 2" xfId="8344"/>
    <cellStyle name="Millares 2 34" xfId="8345"/>
    <cellStyle name="Millares 2 34 2" xfId="8346"/>
    <cellStyle name="Millares 2 35" xfId="8347"/>
    <cellStyle name="Millares 2 35 2" xfId="8348"/>
    <cellStyle name="Millares 2 36" xfId="8349"/>
    <cellStyle name="Millares 2 36 2" xfId="8350"/>
    <cellStyle name="Millares 2 37" xfId="8351"/>
    <cellStyle name="Millares 2 37 2" xfId="8352"/>
    <cellStyle name="Millares 2 38" xfId="8353"/>
    <cellStyle name="Millares 2 38 2" xfId="8354"/>
    <cellStyle name="Millares 2 39" xfId="8355"/>
    <cellStyle name="Millares 2 39 2" xfId="8356"/>
    <cellStyle name="Millares 2 4" xfId="8357"/>
    <cellStyle name="Millares 2 4 2" xfId="8358"/>
    <cellStyle name="Millares 2 4 2 2" xfId="8359"/>
    <cellStyle name="Millares 2 4 2 2 2" xfId="8360"/>
    <cellStyle name="Millares 2 4 2 2 3" xfId="8361"/>
    <cellStyle name="Millares 2 4 2 2 4" xfId="8362"/>
    <cellStyle name="Millares 2 4 2 3" xfId="8363"/>
    <cellStyle name="Millares 2 4 2 3 2" xfId="8364"/>
    <cellStyle name="Millares 2 4 2 3 3" xfId="8365"/>
    <cellStyle name="Millares 2 4 2 3 4" xfId="8366"/>
    <cellStyle name="Millares 2 4 2 4" xfId="8367"/>
    <cellStyle name="Millares 2 4 2 5" xfId="8368"/>
    <cellStyle name="Millares 2 4 2 6" xfId="8369"/>
    <cellStyle name="Millares 2 4 3" xfId="8370"/>
    <cellStyle name="Millares 2 4 3 2" xfId="8371"/>
    <cellStyle name="Millares 2 4 3 3" xfId="8372"/>
    <cellStyle name="Millares 2 4 3 4" xfId="8373"/>
    <cellStyle name="Millares 2 4 4" xfId="8374"/>
    <cellStyle name="Millares 2 4 5" xfId="8375"/>
    <cellStyle name="Millares 2 4 6" xfId="8376"/>
    <cellStyle name="Millares 2 40" xfId="8377"/>
    <cellStyle name="Millares 2 40 2" xfId="8378"/>
    <cellStyle name="Millares 2 41" xfId="8379"/>
    <cellStyle name="Millares 2 41 2" xfId="8380"/>
    <cellStyle name="Millares 2 42" xfId="8381"/>
    <cellStyle name="Millares 2 42 2" xfId="8382"/>
    <cellStyle name="Millares 2 43" xfId="8383"/>
    <cellStyle name="Millares 2 43 2" xfId="8384"/>
    <cellStyle name="Millares 2 44" xfId="8385"/>
    <cellStyle name="Millares 2 44 2" xfId="8386"/>
    <cellStyle name="Millares 2 45" xfId="8387"/>
    <cellStyle name="Millares 2 45 2" xfId="8388"/>
    <cellStyle name="Millares 2 46" xfId="8389"/>
    <cellStyle name="Millares 2 46 2" xfId="8390"/>
    <cellStyle name="Millares 2 47" xfId="8391"/>
    <cellStyle name="Millares 2 47 2" xfId="8392"/>
    <cellStyle name="Millares 2 48" xfId="8393"/>
    <cellStyle name="Millares 2 48 2" xfId="8394"/>
    <cellStyle name="Millares 2 49" xfId="8395"/>
    <cellStyle name="Millares 2 49 2" xfId="8396"/>
    <cellStyle name="Millares 2 5" xfId="8397"/>
    <cellStyle name="Millares 2 5 2" xfId="8398"/>
    <cellStyle name="Millares 2 5 3" xfId="8399"/>
    <cellStyle name="Millares 2 5 4" xfId="8400"/>
    <cellStyle name="Millares 2 50" xfId="8401"/>
    <cellStyle name="Millares 2 50 2" xfId="8402"/>
    <cellStyle name="Millares 2 51" xfId="8403"/>
    <cellStyle name="Millares 2 51 2" xfId="8404"/>
    <cellStyle name="Millares 2 52" xfId="8405"/>
    <cellStyle name="Millares 2 52 2" xfId="8406"/>
    <cellStyle name="Millares 2 53" xfId="8407"/>
    <cellStyle name="Millares 2 53 2" xfId="8408"/>
    <cellStyle name="Millares 2 54" xfId="8409"/>
    <cellStyle name="Millares 2 54 2" xfId="8410"/>
    <cellStyle name="Millares 2 55" xfId="8411"/>
    <cellStyle name="Millares 2 55 2" xfId="8412"/>
    <cellStyle name="Millares 2 56" xfId="8413"/>
    <cellStyle name="Millares 2 56 2" xfId="8414"/>
    <cellStyle name="Millares 2 57" xfId="8415"/>
    <cellStyle name="Millares 2 57 2" xfId="8416"/>
    <cellStyle name="Millares 2 58" xfId="8417"/>
    <cellStyle name="Millares 2 58 2" xfId="8418"/>
    <cellStyle name="Millares 2 59" xfId="8419"/>
    <cellStyle name="Millares 2 59 2" xfId="8420"/>
    <cellStyle name="Millares 2 6" xfId="8421"/>
    <cellStyle name="Millares 2 6 2" xfId="8422"/>
    <cellStyle name="Millares 2 6 3" xfId="8423"/>
    <cellStyle name="Millares 2 6 4" xfId="8424"/>
    <cellStyle name="Millares 2 60" xfId="8425"/>
    <cellStyle name="Millares 2 60 2" xfId="8426"/>
    <cellStyle name="Millares 2 61" xfId="8427"/>
    <cellStyle name="Millares 2 61 2" xfId="8428"/>
    <cellStyle name="Millares 2 62" xfId="8429"/>
    <cellStyle name="Millares 2 62 2" xfId="8430"/>
    <cellStyle name="Millares 2 63" xfId="8431"/>
    <cellStyle name="Millares 2 63 2" xfId="8432"/>
    <cellStyle name="Millares 2 64" xfId="8433"/>
    <cellStyle name="Millares 2 64 2" xfId="8434"/>
    <cellStyle name="Millares 2 65" xfId="8435"/>
    <cellStyle name="Millares 2 65 2" xfId="8436"/>
    <cellStyle name="Millares 2 66" xfId="8437"/>
    <cellStyle name="Millares 2 66 2" xfId="8438"/>
    <cellStyle name="Millares 2 67" xfId="8439"/>
    <cellStyle name="Millares 2 67 2" xfId="8440"/>
    <cellStyle name="Millares 2 68" xfId="8441"/>
    <cellStyle name="Millares 2 69" xfId="8442"/>
    <cellStyle name="Millares 2 7" xfId="8443"/>
    <cellStyle name="Millares 2 7 2" xfId="8444"/>
    <cellStyle name="Millares 2 7 3" xfId="8445"/>
    <cellStyle name="Millares 2 7 4" xfId="8446"/>
    <cellStyle name="Millares 2 70" xfId="8447"/>
    <cellStyle name="Millares 2 71" xfId="8448"/>
    <cellStyle name="Millares 2 72" xfId="8449"/>
    <cellStyle name="Millares 2 73" xfId="8450"/>
    <cellStyle name="Millares 2 74" xfId="8451"/>
    <cellStyle name="Millares 2 75" xfId="8452"/>
    <cellStyle name="Millares 2 76" xfId="8453"/>
    <cellStyle name="Millares 2 77" xfId="8454"/>
    <cellStyle name="Millares 2 78" xfId="8455"/>
    <cellStyle name="Millares 2 79" xfId="8456"/>
    <cellStyle name="Millares 2 8" xfId="8457"/>
    <cellStyle name="Millares 2 8 2" xfId="8458"/>
    <cellStyle name="Millares 2 8 2 2" xfId="8459"/>
    <cellStyle name="Millares 2 8 2 2 2" xfId="8460"/>
    <cellStyle name="Millares 2 8 2 2 3" xfId="8461"/>
    <cellStyle name="Millares 2 8 2 2 4" xfId="8462"/>
    <cellStyle name="Millares 2 8 2 3" xfId="8463"/>
    <cellStyle name="Millares 2 8 2 4" xfId="8464"/>
    <cellStyle name="Millares 2 8 2 5" xfId="8465"/>
    <cellStyle name="Millares 2 8 3" xfId="8466"/>
    <cellStyle name="Millares 2 8 4" xfId="8467"/>
    <cellStyle name="Millares 2 8 5" xfId="8468"/>
    <cellStyle name="Millares 2 80" xfId="8469"/>
    <cellStyle name="Millares 2 81" xfId="8470"/>
    <cellStyle name="Millares 2 82" xfId="8471"/>
    <cellStyle name="Millares 2 83" xfId="8472"/>
    <cellStyle name="Millares 2 84" xfId="8473"/>
    <cellStyle name="Millares 2 85" xfId="8474"/>
    <cellStyle name="Millares 2 86" xfId="8475"/>
    <cellStyle name="Millares 2 87" xfId="8476"/>
    <cellStyle name="Millares 2 87 2" xfId="8477"/>
    <cellStyle name="Millares 2 88" xfId="8478"/>
    <cellStyle name="Millares 2 89" xfId="8479"/>
    <cellStyle name="Millares 2 9" xfId="8480"/>
    <cellStyle name="Millares 2 9 2" xfId="8481"/>
    <cellStyle name="Millares 2 9 3" xfId="8482"/>
    <cellStyle name="Millares 2 9 4" xfId="8483"/>
    <cellStyle name="Millares 2 90" xfId="8484"/>
    <cellStyle name="Millares 2 91" xfId="8485"/>
    <cellStyle name="Millares 2 92" xfId="8486"/>
    <cellStyle name="Millares 2 93" xfId="8487"/>
    <cellStyle name="Millares 2 94" xfId="8488"/>
    <cellStyle name="Millares 2 95" xfId="8489"/>
    <cellStyle name="Millares 2 96" xfId="8490"/>
    <cellStyle name="Millares 2 97" xfId="8491"/>
    <cellStyle name="Millares 2 97 2" xfId="8492"/>
    <cellStyle name="Millares 2 97 3" xfId="8493"/>
    <cellStyle name="Millares 2 97 4" xfId="8494"/>
    <cellStyle name="Millares 2 98" xfId="8495"/>
    <cellStyle name="Millares 2 99" xfId="8496"/>
    <cellStyle name="Millares 2_Anexo de Riesgos" xfId="8497"/>
    <cellStyle name="Millares 20" xfId="8498"/>
    <cellStyle name="Millares 20 2" xfId="8499"/>
    <cellStyle name="Millares 20 2 2" xfId="8500"/>
    <cellStyle name="Millares 21" xfId="8501"/>
    <cellStyle name="Millares 21 10" xfId="8502"/>
    <cellStyle name="Millares 21 11" xfId="8503"/>
    <cellStyle name="Millares 21 12" xfId="8504"/>
    <cellStyle name="Millares 21 13" xfId="8505"/>
    <cellStyle name="Millares 21 14" xfId="8506"/>
    <cellStyle name="Millares 21 15" xfId="8507"/>
    <cellStyle name="Millares 21 16" xfId="8508"/>
    <cellStyle name="Millares 21 17" xfId="8509"/>
    <cellStyle name="Millares 21 18" xfId="8510"/>
    <cellStyle name="Millares 21 19" xfId="8511"/>
    <cellStyle name="Millares 21 2" xfId="8512"/>
    <cellStyle name="Millares 21 20" xfId="8513"/>
    <cellStyle name="Millares 21 21" xfId="8514"/>
    <cellStyle name="Millares 21 22" xfId="8515"/>
    <cellStyle name="Millares 21 3" xfId="8516"/>
    <cellStyle name="Millares 21 4" xfId="8517"/>
    <cellStyle name="Millares 21 5" xfId="8518"/>
    <cellStyle name="Millares 21 6" xfId="8519"/>
    <cellStyle name="Millares 21 7" xfId="8520"/>
    <cellStyle name="Millares 21 8" xfId="8521"/>
    <cellStyle name="Millares 21 9" xfId="8522"/>
    <cellStyle name="Millares 22" xfId="8523"/>
    <cellStyle name="Millares 22 2" xfId="8524"/>
    <cellStyle name="Millares 22 2 2" xfId="8525"/>
    <cellStyle name="Millares 22 2 2 2" xfId="8526"/>
    <cellStyle name="Millares 22 2 3" xfId="8527"/>
    <cellStyle name="Millares 22 2 3 2" xfId="8528"/>
    <cellStyle name="Millares 22 2 4" xfId="8529"/>
    <cellStyle name="Millares 22 2 4 2" xfId="8530"/>
    <cellStyle name="Millares 22 2 5" xfId="8531"/>
    <cellStyle name="Millares 22 2 5 2" xfId="8532"/>
    <cellStyle name="Millares 22 2 6" xfId="8533"/>
    <cellStyle name="Millares 22 3" xfId="8534"/>
    <cellStyle name="Millares 22 3 2" xfId="8535"/>
    <cellStyle name="Millares 22 4" xfId="8536"/>
    <cellStyle name="Millares 22 4 2" xfId="8537"/>
    <cellStyle name="Millares 23" xfId="8538"/>
    <cellStyle name="Millares 23 2" xfId="8539"/>
    <cellStyle name="Millares 24" xfId="8540"/>
    <cellStyle name="Millares 24 2" xfId="8541"/>
    <cellStyle name="Millares 25" xfId="8542"/>
    <cellStyle name="Millares 25 2" xfId="8543"/>
    <cellStyle name="Millares 25 3" xfId="8544"/>
    <cellStyle name="Millares 25 4" xfId="8545"/>
    <cellStyle name="Millares 26" xfId="8546"/>
    <cellStyle name="Millares 26 2" xfId="8547"/>
    <cellStyle name="Millares 26 3" xfId="8548"/>
    <cellStyle name="Millares 26 4" xfId="8549"/>
    <cellStyle name="Millares 27" xfId="8550"/>
    <cellStyle name="Millares 27 2" xfId="8551"/>
    <cellStyle name="Millares 27 2 2" xfId="8552"/>
    <cellStyle name="Millares 27 2 2 2" xfId="8553"/>
    <cellStyle name="Millares 27 2 3" xfId="8554"/>
    <cellStyle name="Millares 27 2 3 2" xfId="8555"/>
    <cellStyle name="Millares 27 2 4" xfId="8556"/>
    <cellStyle name="Millares 27 2 4 2" xfId="8557"/>
    <cellStyle name="Millares 27 2 5" xfId="8558"/>
    <cellStyle name="Millares 27 3" xfId="8559"/>
    <cellStyle name="Millares 27 3 2" xfId="8560"/>
    <cellStyle name="Millares 27 4" xfId="8561"/>
    <cellStyle name="Millares 27 4 2" xfId="8562"/>
    <cellStyle name="Millares 27 5" xfId="8563"/>
    <cellStyle name="Millares 28" xfId="8564"/>
    <cellStyle name="Millares 28 2" xfId="8565"/>
    <cellStyle name="Millares 28 2 2" xfId="8566"/>
    <cellStyle name="Millares 28 2 2 2" xfId="8567"/>
    <cellStyle name="Millares 28 2 3" xfId="8568"/>
    <cellStyle name="Millares 28 2 3 2" xfId="8569"/>
    <cellStyle name="Millares 28 2 4" xfId="8570"/>
    <cellStyle name="Millares 28 2 4 2" xfId="8571"/>
    <cellStyle name="Millares 28 2 5" xfId="8572"/>
    <cellStyle name="Millares 28 3" xfId="8573"/>
    <cellStyle name="Millares 28 3 2" xfId="8574"/>
    <cellStyle name="Millares 28 4" xfId="8575"/>
    <cellStyle name="Millares 28 4 2" xfId="8576"/>
    <cellStyle name="Millares 28 5" xfId="8577"/>
    <cellStyle name="Millares 28 5 2" xfId="8578"/>
    <cellStyle name="Millares 28 6" xfId="8579"/>
    <cellStyle name="Millares 29" xfId="8580"/>
    <cellStyle name="Millares 29 2" xfId="8581"/>
    <cellStyle name="Millares 29 2 2" xfId="8582"/>
    <cellStyle name="Millares 29 2 2 2" xfId="8583"/>
    <cellStyle name="Millares 29 2 3" xfId="8584"/>
    <cellStyle name="Millares 29 2 3 2" xfId="8585"/>
    <cellStyle name="Millares 29 2 4" xfId="8586"/>
    <cellStyle name="Millares 29 2 4 2" xfId="8587"/>
    <cellStyle name="Millares 29 2 5" xfId="8588"/>
    <cellStyle name="Millares 29 3" xfId="8589"/>
    <cellStyle name="Millares 29 3 2" xfId="8590"/>
    <cellStyle name="Millares 29 4" xfId="8591"/>
    <cellStyle name="Millares 29 4 2" xfId="8592"/>
    <cellStyle name="Millares 29 5" xfId="8593"/>
    <cellStyle name="Millares 29 5 2" xfId="8594"/>
    <cellStyle name="Millares 29 6" xfId="8595"/>
    <cellStyle name="Millares 3" xfId="8596"/>
    <cellStyle name="Millares 3 10" xfId="8597"/>
    <cellStyle name="Millares 3 10 2" xfId="8598"/>
    <cellStyle name="Millares 3 100" xfId="8599"/>
    <cellStyle name="Millares 3 101" xfId="8600"/>
    <cellStyle name="Millares 3 102" xfId="8601"/>
    <cellStyle name="Millares 3 102 2" xfId="8602"/>
    <cellStyle name="Millares 3 103" xfId="8603"/>
    <cellStyle name="Millares 3 104" xfId="8604"/>
    <cellStyle name="Millares 3 105" xfId="8605"/>
    <cellStyle name="Millares 3 106" xfId="8606"/>
    <cellStyle name="Millares 3 107" xfId="8607"/>
    <cellStyle name="Millares 3 108" xfId="8608"/>
    <cellStyle name="Millares 3 109" xfId="8609"/>
    <cellStyle name="Millares 3 11" xfId="8610"/>
    <cellStyle name="Millares 3 11 2" xfId="8611"/>
    <cellStyle name="Millares 3 12" xfId="8612"/>
    <cellStyle name="Millares 3 12 2" xfId="8613"/>
    <cellStyle name="Millares 3 13" xfId="8614"/>
    <cellStyle name="Millares 3 13 2" xfId="8615"/>
    <cellStyle name="Millares 3 14" xfId="8616"/>
    <cellStyle name="Millares 3 14 2" xfId="8617"/>
    <cellStyle name="Millares 3 15" xfId="8618"/>
    <cellStyle name="Millares 3 15 2" xfId="8619"/>
    <cellStyle name="Millares 3 16" xfId="8620"/>
    <cellStyle name="Millares 3 16 2" xfId="8621"/>
    <cellStyle name="Millares 3 17" xfId="8622"/>
    <cellStyle name="Millares 3 17 2" xfId="8623"/>
    <cellStyle name="Millares 3 18" xfId="8624"/>
    <cellStyle name="Millares 3 18 2" xfId="8625"/>
    <cellStyle name="Millares 3 19" xfId="8626"/>
    <cellStyle name="Millares 3 19 2" xfId="8627"/>
    <cellStyle name="Millares 3 2" xfId="8628"/>
    <cellStyle name="Millares 3 2 10" xfId="8629"/>
    <cellStyle name="Millares 3 2 10 2" xfId="8630"/>
    <cellStyle name="Millares 3 2 11" xfId="8631"/>
    <cellStyle name="Millares 3 2 11 2" xfId="8632"/>
    <cellStyle name="Millares 3 2 12" xfId="8633"/>
    <cellStyle name="Millares 3 2 12 2" xfId="8634"/>
    <cellStyle name="Millares 3 2 13" xfId="8635"/>
    <cellStyle name="Millares 3 2 13 2" xfId="8636"/>
    <cellStyle name="Millares 3 2 14" xfId="8637"/>
    <cellStyle name="Millares 3 2 14 2" xfId="8638"/>
    <cellStyle name="Millares 3 2 15" xfId="8639"/>
    <cellStyle name="Millares 3 2 15 2" xfId="8640"/>
    <cellStyle name="Millares 3 2 16" xfId="8641"/>
    <cellStyle name="Millares 3 2 16 2" xfId="8642"/>
    <cellStyle name="Millares 3 2 17" xfId="8643"/>
    <cellStyle name="Millares 3 2 17 2" xfId="8644"/>
    <cellStyle name="Millares 3 2 18" xfId="8645"/>
    <cellStyle name="Millares 3 2 18 2" xfId="8646"/>
    <cellStyle name="Millares 3 2 19" xfId="8647"/>
    <cellStyle name="Millares 3 2 19 2" xfId="8648"/>
    <cellStyle name="Millares 3 2 2" xfId="8649"/>
    <cellStyle name="Millares 3 2 2 10" xfId="8650"/>
    <cellStyle name="Millares 3 2 2 10 10" xfId="8651"/>
    <cellStyle name="Millares 3 2 2 10 11" xfId="8652"/>
    <cellStyle name="Millares 3 2 2 10 12" xfId="8653"/>
    <cellStyle name="Millares 3 2 2 10 13" xfId="8654"/>
    <cellStyle name="Millares 3 2 2 10 14" xfId="8655"/>
    <cellStyle name="Millares 3 2 2 10 15" xfId="8656"/>
    <cellStyle name="Millares 3 2 2 10 16" xfId="8657"/>
    <cellStyle name="Millares 3 2 2 10 17" xfId="8658"/>
    <cellStyle name="Millares 3 2 2 10 18" xfId="8659"/>
    <cellStyle name="Millares 3 2 2 10 19" xfId="8660"/>
    <cellStyle name="Millares 3 2 2 10 2" xfId="8661"/>
    <cellStyle name="Millares 3 2 2 10 20" xfId="8662"/>
    <cellStyle name="Millares 3 2 2 10 21" xfId="8663"/>
    <cellStyle name="Millares 3 2 2 10 3" xfId="8664"/>
    <cellStyle name="Millares 3 2 2 10 4" xfId="8665"/>
    <cellStyle name="Millares 3 2 2 10 5" xfId="8666"/>
    <cellStyle name="Millares 3 2 2 10 6" xfId="8667"/>
    <cellStyle name="Millares 3 2 2 10 7" xfId="8668"/>
    <cellStyle name="Millares 3 2 2 10 8" xfId="8669"/>
    <cellStyle name="Millares 3 2 2 10 9" xfId="8670"/>
    <cellStyle name="Millares 3 2 2 11" xfId="8671"/>
    <cellStyle name="Millares 3 2 2 11 10" xfId="8672"/>
    <cellStyle name="Millares 3 2 2 11 11" xfId="8673"/>
    <cellStyle name="Millares 3 2 2 11 12" xfId="8674"/>
    <cellStyle name="Millares 3 2 2 11 13" xfId="8675"/>
    <cellStyle name="Millares 3 2 2 11 14" xfId="8676"/>
    <cellStyle name="Millares 3 2 2 11 15" xfId="8677"/>
    <cellStyle name="Millares 3 2 2 11 16" xfId="8678"/>
    <cellStyle name="Millares 3 2 2 11 17" xfId="8679"/>
    <cellStyle name="Millares 3 2 2 11 18" xfId="8680"/>
    <cellStyle name="Millares 3 2 2 11 19" xfId="8681"/>
    <cellStyle name="Millares 3 2 2 11 2" xfId="8682"/>
    <cellStyle name="Millares 3 2 2 11 20" xfId="8683"/>
    <cellStyle name="Millares 3 2 2 11 21" xfId="8684"/>
    <cellStyle name="Millares 3 2 2 11 3" xfId="8685"/>
    <cellStyle name="Millares 3 2 2 11 4" xfId="8686"/>
    <cellStyle name="Millares 3 2 2 11 5" xfId="8687"/>
    <cellStyle name="Millares 3 2 2 11 6" xfId="8688"/>
    <cellStyle name="Millares 3 2 2 11 7" xfId="8689"/>
    <cellStyle name="Millares 3 2 2 11 8" xfId="8690"/>
    <cellStyle name="Millares 3 2 2 11 9" xfId="8691"/>
    <cellStyle name="Millares 3 2 2 12" xfId="8692"/>
    <cellStyle name="Millares 3 2 2 12 10" xfId="8693"/>
    <cellStyle name="Millares 3 2 2 12 11" xfId="8694"/>
    <cellStyle name="Millares 3 2 2 12 12" xfId="8695"/>
    <cellStyle name="Millares 3 2 2 12 13" xfId="8696"/>
    <cellStyle name="Millares 3 2 2 12 14" xfId="8697"/>
    <cellStyle name="Millares 3 2 2 12 15" xfId="8698"/>
    <cellStyle name="Millares 3 2 2 12 16" xfId="8699"/>
    <cellStyle name="Millares 3 2 2 12 17" xfId="8700"/>
    <cellStyle name="Millares 3 2 2 12 18" xfId="8701"/>
    <cellStyle name="Millares 3 2 2 12 19" xfId="8702"/>
    <cellStyle name="Millares 3 2 2 12 2" xfId="8703"/>
    <cellStyle name="Millares 3 2 2 12 20" xfId="8704"/>
    <cellStyle name="Millares 3 2 2 12 21" xfId="8705"/>
    <cellStyle name="Millares 3 2 2 12 3" xfId="8706"/>
    <cellStyle name="Millares 3 2 2 12 4" xfId="8707"/>
    <cellStyle name="Millares 3 2 2 12 5" xfId="8708"/>
    <cellStyle name="Millares 3 2 2 12 6" xfId="8709"/>
    <cellStyle name="Millares 3 2 2 12 7" xfId="8710"/>
    <cellStyle name="Millares 3 2 2 12 8" xfId="8711"/>
    <cellStyle name="Millares 3 2 2 12 9" xfId="8712"/>
    <cellStyle name="Millares 3 2 2 13" xfId="8713"/>
    <cellStyle name="Millares 3 2 2 13 10" xfId="8714"/>
    <cellStyle name="Millares 3 2 2 13 11" xfId="8715"/>
    <cellStyle name="Millares 3 2 2 13 12" xfId="8716"/>
    <cellStyle name="Millares 3 2 2 13 13" xfId="8717"/>
    <cellStyle name="Millares 3 2 2 13 14" xfId="8718"/>
    <cellStyle name="Millares 3 2 2 13 15" xfId="8719"/>
    <cellStyle name="Millares 3 2 2 13 16" xfId="8720"/>
    <cellStyle name="Millares 3 2 2 13 17" xfId="8721"/>
    <cellStyle name="Millares 3 2 2 13 18" xfId="8722"/>
    <cellStyle name="Millares 3 2 2 13 19" xfId="8723"/>
    <cellStyle name="Millares 3 2 2 13 2" xfId="8724"/>
    <cellStyle name="Millares 3 2 2 13 20" xfId="8725"/>
    <cellStyle name="Millares 3 2 2 13 21" xfId="8726"/>
    <cellStyle name="Millares 3 2 2 13 3" xfId="8727"/>
    <cellStyle name="Millares 3 2 2 13 4" xfId="8728"/>
    <cellStyle name="Millares 3 2 2 13 5" xfId="8729"/>
    <cellStyle name="Millares 3 2 2 13 6" xfId="8730"/>
    <cellStyle name="Millares 3 2 2 13 7" xfId="8731"/>
    <cellStyle name="Millares 3 2 2 13 8" xfId="8732"/>
    <cellStyle name="Millares 3 2 2 13 9" xfId="8733"/>
    <cellStyle name="Millares 3 2 2 14" xfId="8734"/>
    <cellStyle name="Millares 3 2 2 14 10" xfId="8735"/>
    <cellStyle name="Millares 3 2 2 14 11" xfId="8736"/>
    <cellStyle name="Millares 3 2 2 14 12" xfId="8737"/>
    <cellStyle name="Millares 3 2 2 14 13" xfId="8738"/>
    <cellStyle name="Millares 3 2 2 14 14" xfId="8739"/>
    <cellStyle name="Millares 3 2 2 14 15" xfId="8740"/>
    <cellStyle name="Millares 3 2 2 14 16" xfId="8741"/>
    <cellStyle name="Millares 3 2 2 14 17" xfId="8742"/>
    <cellStyle name="Millares 3 2 2 14 18" xfId="8743"/>
    <cellStyle name="Millares 3 2 2 14 19" xfId="8744"/>
    <cellStyle name="Millares 3 2 2 14 2" xfId="8745"/>
    <cellStyle name="Millares 3 2 2 14 20" xfId="8746"/>
    <cellStyle name="Millares 3 2 2 14 21" xfId="8747"/>
    <cellStyle name="Millares 3 2 2 14 3" xfId="8748"/>
    <cellStyle name="Millares 3 2 2 14 4" xfId="8749"/>
    <cellStyle name="Millares 3 2 2 14 5" xfId="8750"/>
    <cellStyle name="Millares 3 2 2 14 6" xfId="8751"/>
    <cellStyle name="Millares 3 2 2 14 7" xfId="8752"/>
    <cellStyle name="Millares 3 2 2 14 8" xfId="8753"/>
    <cellStyle name="Millares 3 2 2 14 9" xfId="8754"/>
    <cellStyle name="Millares 3 2 2 15" xfId="8755"/>
    <cellStyle name="Millares 3 2 2 15 10" xfId="8756"/>
    <cellStyle name="Millares 3 2 2 15 11" xfId="8757"/>
    <cellStyle name="Millares 3 2 2 15 12" xfId="8758"/>
    <cellStyle name="Millares 3 2 2 15 13" xfId="8759"/>
    <cellStyle name="Millares 3 2 2 15 14" xfId="8760"/>
    <cellStyle name="Millares 3 2 2 15 15" xfId="8761"/>
    <cellStyle name="Millares 3 2 2 15 16" xfId="8762"/>
    <cellStyle name="Millares 3 2 2 15 17" xfId="8763"/>
    <cellStyle name="Millares 3 2 2 15 18" xfId="8764"/>
    <cellStyle name="Millares 3 2 2 15 19" xfId="8765"/>
    <cellStyle name="Millares 3 2 2 15 2" xfId="8766"/>
    <cellStyle name="Millares 3 2 2 15 20" xfId="8767"/>
    <cellStyle name="Millares 3 2 2 15 21" xfId="8768"/>
    <cellStyle name="Millares 3 2 2 15 3" xfId="8769"/>
    <cellStyle name="Millares 3 2 2 15 4" xfId="8770"/>
    <cellStyle name="Millares 3 2 2 15 5" xfId="8771"/>
    <cellStyle name="Millares 3 2 2 15 6" xfId="8772"/>
    <cellStyle name="Millares 3 2 2 15 7" xfId="8773"/>
    <cellStyle name="Millares 3 2 2 15 8" xfId="8774"/>
    <cellStyle name="Millares 3 2 2 15 9" xfId="8775"/>
    <cellStyle name="Millares 3 2 2 16" xfId="8776"/>
    <cellStyle name="Millares 3 2 2 16 10" xfId="8777"/>
    <cellStyle name="Millares 3 2 2 16 11" xfId="8778"/>
    <cellStyle name="Millares 3 2 2 16 12" xfId="8779"/>
    <cellStyle name="Millares 3 2 2 16 13" xfId="8780"/>
    <cellStyle name="Millares 3 2 2 16 14" xfId="8781"/>
    <cellStyle name="Millares 3 2 2 16 15" xfId="8782"/>
    <cellStyle name="Millares 3 2 2 16 16" xfId="8783"/>
    <cellStyle name="Millares 3 2 2 16 17" xfId="8784"/>
    <cellStyle name="Millares 3 2 2 16 18" xfId="8785"/>
    <cellStyle name="Millares 3 2 2 16 19" xfId="8786"/>
    <cellStyle name="Millares 3 2 2 16 2" xfId="8787"/>
    <cellStyle name="Millares 3 2 2 16 20" xfId="8788"/>
    <cellStyle name="Millares 3 2 2 16 21" xfId="8789"/>
    <cellStyle name="Millares 3 2 2 16 3" xfId="8790"/>
    <cellStyle name="Millares 3 2 2 16 4" xfId="8791"/>
    <cellStyle name="Millares 3 2 2 16 5" xfId="8792"/>
    <cellStyle name="Millares 3 2 2 16 6" xfId="8793"/>
    <cellStyle name="Millares 3 2 2 16 7" xfId="8794"/>
    <cellStyle name="Millares 3 2 2 16 8" xfId="8795"/>
    <cellStyle name="Millares 3 2 2 16 9" xfId="8796"/>
    <cellStyle name="Millares 3 2 2 17" xfId="8797"/>
    <cellStyle name="Millares 3 2 2 17 10" xfId="8798"/>
    <cellStyle name="Millares 3 2 2 17 11" xfId="8799"/>
    <cellStyle name="Millares 3 2 2 17 12" xfId="8800"/>
    <cellStyle name="Millares 3 2 2 17 13" xfId="8801"/>
    <cellStyle name="Millares 3 2 2 17 14" xfId="8802"/>
    <cellStyle name="Millares 3 2 2 17 15" xfId="8803"/>
    <cellStyle name="Millares 3 2 2 17 16" xfId="8804"/>
    <cellStyle name="Millares 3 2 2 17 17" xfId="8805"/>
    <cellStyle name="Millares 3 2 2 17 18" xfId="8806"/>
    <cellStyle name="Millares 3 2 2 17 19" xfId="8807"/>
    <cellStyle name="Millares 3 2 2 17 2" xfId="8808"/>
    <cellStyle name="Millares 3 2 2 17 20" xfId="8809"/>
    <cellStyle name="Millares 3 2 2 17 21" xfId="8810"/>
    <cellStyle name="Millares 3 2 2 17 3" xfId="8811"/>
    <cellStyle name="Millares 3 2 2 17 4" xfId="8812"/>
    <cellStyle name="Millares 3 2 2 17 5" xfId="8813"/>
    <cellStyle name="Millares 3 2 2 17 6" xfId="8814"/>
    <cellStyle name="Millares 3 2 2 17 7" xfId="8815"/>
    <cellStyle name="Millares 3 2 2 17 8" xfId="8816"/>
    <cellStyle name="Millares 3 2 2 17 9" xfId="8817"/>
    <cellStyle name="Millares 3 2 2 18" xfId="8818"/>
    <cellStyle name="Millares 3 2 2 18 10" xfId="8819"/>
    <cellStyle name="Millares 3 2 2 18 11" xfId="8820"/>
    <cellStyle name="Millares 3 2 2 18 12" xfId="8821"/>
    <cellStyle name="Millares 3 2 2 18 13" xfId="8822"/>
    <cellStyle name="Millares 3 2 2 18 14" xfId="8823"/>
    <cellStyle name="Millares 3 2 2 18 15" xfId="8824"/>
    <cellStyle name="Millares 3 2 2 18 16" xfId="8825"/>
    <cellStyle name="Millares 3 2 2 18 17" xfId="8826"/>
    <cellStyle name="Millares 3 2 2 18 18" xfId="8827"/>
    <cellStyle name="Millares 3 2 2 18 19" xfId="8828"/>
    <cellStyle name="Millares 3 2 2 18 2" xfId="8829"/>
    <cellStyle name="Millares 3 2 2 18 20" xfId="8830"/>
    <cellStyle name="Millares 3 2 2 18 21" xfId="8831"/>
    <cellStyle name="Millares 3 2 2 18 3" xfId="8832"/>
    <cellStyle name="Millares 3 2 2 18 4" xfId="8833"/>
    <cellStyle name="Millares 3 2 2 18 5" xfId="8834"/>
    <cellStyle name="Millares 3 2 2 18 6" xfId="8835"/>
    <cellStyle name="Millares 3 2 2 18 7" xfId="8836"/>
    <cellStyle name="Millares 3 2 2 18 8" xfId="8837"/>
    <cellStyle name="Millares 3 2 2 18 9" xfId="8838"/>
    <cellStyle name="Millares 3 2 2 19" xfId="8839"/>
    <cellStyle name="Millares 3 2 2 19 10" xfId="8840"/>
    <cellStyle name="Millares 3 2 2 19 11" xfId="8841"/>
    <cellStyle name="Millares 3 2 2 19 12" xfId="8842"/>
    <cellStyle name="Millares 3 2 2 19 13" xfId="8843"/>
    <cellStyle name="Millares 3 2 2 19 14" xfId="8844"/>
    <cellStyle name="Millares 3 2 2 19 15" xfId="8845"/>
    <cellStyle name="Millares 3 2 2 19 16" xfId="8846"/>
    <cellStyle name="Millares 3 2 2 19 17" xfId="8847"/>
    <cellStyle name="Millares 3 2 2 19 18" xfId="8848"/>
    <cellStyle name="Millares 3 2 2 19 19" xfId="8849"/>
    <cellStyle name="Millares 3 2 2 19 2" xfId="8850"/>
    <cellStyle name="Millares 3 2 2 19 20" xfId="8851"/>
    <cellStyle name="Millares 3 2 2 19 21" xfId="8852"/>
    <cellStyle name="Millares 3 2 2 19 3" xfId="8853"/>
    <cellStyle name="Millares 3 2 2 19 4" xfId="8854"/>
    <cellStyle name="Millares 3 2 2 19 5" xfId="8855"/>
    <cellStyle name="Millares 3 2 2 19 6" xfId="8856"/>
    <cellStyle name="Millares 3 2 2 19 7" xfId="8857"/>
    <cellStyle name="Millares 3 2 2 19 8" xfId="8858"/>
    <cellStyle name="Millares 3 2 2 19 9" xfId="8859"/>
    <cellStyle name="Millares 3 2 2 2" xfId="8860"/>
    <cellStyle name="Millares 3 2 2 2 10" xfId="8861"/>
    <cellStyle name="Millares 3 2 2 2 10 2" xfId="8862"/>
    <cellStyle name="Millares 3 2 2 2 11" xfId="8863"/>
    <cellStyle name="Millares 3 2 2 2 11 2" xfId="8864"/>
    <cellStyle name="Millares 3 2 2 2 12" xfId="8865"/>
    <cellStyle name="Millares 3 2 2 2 12 2" xfId="8866"/>
    <cellStyle name="Millares 3 2 2 2 13" xfId="8867"/>
    <cellStyle name="Millares 3 2 2 2 13 2" xfId="8868"/>
    <cellStyle name="Millares 3 2 2 2 14" xfId="8869"/>
    <cellStyle name="Millares 3 2 2 2 14 2" xfId="8870"/>
    <cellStyle name="Millares 3 2 2 2 15" xfId="8871"/>
    <cellStyle name="Millares 3 2 2 2 15 2" xfId="8872"/>
    <cellStyle name="Millares 3 2 2 2 16" xfId="8873"/>
    <cellStyle name="Millares 3 2 2 2 16 2" xfId="8874"/>
    <cellStyle name="Millares 3 2 2 2 17" xfId="8875"/>
    <cellStyle name="Millares 3 2 2 2 17 2" xfId="8876"/>
    <cellStyle name="Millares 3 2 2 2 18" xfId="8877"/>
    <cellStyle name="Millares 3 2 2 2 18 2" xfId="8878"/>
    <cellStyle name="Millares 3 2 2 2 19" xfId="8879"/>
    <cellStyle name="Millares 3 2 2 2 19 2" xfId="8880"/>
    <cellStyle name="Millares 3 2 2 2 2" xfId="8881"/>
    <cellStyle name="Millares 3 2 2 2 2 10" xfId="8882"/>
    <cellStyle name="Millares 3 2 2 2 2 11" xfId="8883"/>
    <cellStyle name="Millares 3 2 2 2 2 12" xfId="8884"/>
    <cellStyle name="Millares 3 2 2 2 2 13" xfId="8885"/>
    <cellStyle name="Millares 3 2 2 2 2 14" xfId="8886"/>
    <cellStyle name="Millares 3 2 2 2 2 15" xfId="8887"/>
    <cellStyle name="Millares 3 2 2 2 2 16" xfId="8888"/>
    <cellStyle name="Millares 3 2 2 2 2 17" xfId="8889"/>
    <cellStyle name="Millares 3 2 2 2 2 18" xfId="8890"/>
    <cellStyle name="Millares 3 2 2 2 2 19" xfId="8891"/>
    <cellStyle name="Millares 3 2 2 2 2 2" xfId="8892"/>
    <cellStyle name="Millares 3 2 2 2 2 2 10" xfId="8893"/>
    <cellStyle name="Millares 3 2 2 2 2 2 11" xfId="8894"/>
    <cellStyle name="Millares 3 2 2 2 2 2 12" xfId="8895"/>
    <cellStyle name="Millares 3 2 2 2 2 2 13" xfId="8896"/>
    <cellStyle name="Millares 3 2 2 2 2 2 14" xfId="8897"/>
    <cellStyle name="Millares 3 2 2 2 2 2 15" xfId="8898"/>
    <cellStyle name="Millares 3 2 2 2 2 2 16" xfId="8899"/>
    <cellStyle name="Millares 3 2 2 2 2 2 17" xfId="8900"/>
    <cellStyle name="Millares 3 2 2 2 2 2 18" xfId="8901"/>
    <cellStyle name="Millares 3 2 2 2 2 2 19" xfId="8902"/>
    <cellStyle name="Millares 3 2 2 2 2 2 2" xfId="8903"/>
    <cellStyle name="Millares 3 2 2 2 2 2 20" xfId="8904"/>
    <cellStyle name="Millares 3 2 2 2 2 2 3" xfId="8905"/>
    <cellStyle name="Millares 3 2 2 2 2 2 4" xfId="8906"/>
    <cellStyle name="Millares 3 2 2 2 2 2 5" xfId="8907"/>
    <cellStyle name="Millares 3 2 2 2 2 2 6" xfId="8908"/>
    <cellStyle name="Millares 3 2 2 2 2 2 7" xfId="8909"/>
    <cellStyle name="Millares 3 2 2 2 2 2 8" xfId="8910"/>
    <cellStyle name="Millares 3 2 2 2 2 2 9" xfId="8911"/>
    <cellStyle name="Millares 3 2 2 2 2 20" xfId="8912"/>
    <cellStyle name="Millares 3 2 2 2 2 21" xfId="8913"/>
    <cellStyle name="Millares 3 2 2 2 2 22" xfId="8914"/>
    <cellStyle name="Millares 3 2 2 2 2 3" xfId="8915"/>
    <cellStyle name="Millares 3 2 2 2 2 4" xfId="8916"/>
    <cellStyle name="Millares 3 2 2 2 2 5" xfId="8917"/>
    <cellStyle name="Millares 3 2 2 2 2 6" xfId="8918"/>
    <cellStyle name="Millares 3 2 2 2 2 7" xfId="8919"/>
    <cellStyle name="Millares 3 2 2 2 2 8" xfId="8920"/>
    <cellStyle name="Millares 3 2 2 2 2 9" xfId="8921"/>
    <cellStyle name="Millares 3 2 2 2 20" xfId="8922"/>
    <cellStyle name="Millares 3 2 2 2 20 2" xfId="8923"/>
    <cellStyle name="Millares 3 2 2 2 21" xfId="8924"/>
    <cellStyle name="Millares 3 2 2 2 21 2" xfId="8925"/>
    <cellStyle name="Millares 3 2 2 2 22" xfId="8926"/>
    <cellStyle name="Millares 3 2 2 2 22 2" xfId="8927"/>
    <cellStyle name="Millares 3 2 2 2 23" xfId="8928"/>
    <cellStyle name="Millares 3 2 2 2 23 2" xfId="8929"/>
    <cellStyle name="Millares 3 2 2 2 24" xfId="8930"/>
    <cellStyle name="Millares 3 2 2 2 24 2" xfId="8931"/>
    <cellStyle name="Millares 3 2 2 2 25" xfId="8932"/>
    <cellStyle name="Millares 3 2 2 2 25 2" xfId="8933"/>
    <cellStyle name="Millares 3 2 2 2 26" xfId="8934"/>
    <cellStyle name="Millares 3 2 2 2 26 2" xfId="8935"/>
    <cellStyle name="Millares 3 2 2 2 27" xfId="8936"/>
    <cellStyle name="Millares 3 2 2 2 27 2" xfId="8937"/>
    <cellStyle name="Millares 3 2 2 2 28" xfId="8938"/>
    <cellStyle name="Millares 3 2 2 2 28 2" xfId="8939"/>
    <cellStyle name="Millares 3 2 2 2 29" xfId="8940"/>
    <cellStyle name="Millares 3 2 2 2 29 2" xfId="8941"/>
    <cellStyle name="Millares 3 2 2 2 3" xfId="8942"/>
    <cellStyle name="Millares 3 2 2 2 3 10" xfId="8943"/>
    <cellStyle name="Millares 3 2 2 2 3 11" xfId="8944"/>
    <cellStyle name="Millares 3 2 2 2 3 12" xfId="8945"/>
    <cellStyle name="Millares 3 2 2 2 3 13" xfId="8946"/>
    <cellStyle name="Millares 3 2 2 2 3 14" xfId="8947"/>
    <cellStyle name="Millares 3 2 2 2 3 15" xfId="8948"/>
    <cellStyle name="Millares 3 2 2 2 3 16" xfId="8949"/>
    <cellStyle name="Millares 3 2 2 2 3 17" xfId="8950"/>
    <cellStyle name="Millares 3 2 2 2 3 18" xfId="8951"/>
    <cellStyle name="Millares 3 2 2 2 3 19" xfId="8952"/>
    <cellStyle name="Millares 3 2 2 2 3 2" xfId="8953"/>
    <cellStyle name="Millares 3 2 2 2 3 2 10" xfId="8954"/>
    <cellStyle name="Millares 3 2 2 2 3 2 11" xfId="8955"/>
    <cellStyle name="Millares 3 2 2 2 3 2 12" xfId="8956"/>
    <cellStyle name="Millares 3 2 2 2 3 2 13" xfId="8957"/>
    <cellStyle name="Millares 3 2 2 2 3 2 14" xfId="8958"/>
    <cellStyle name="Millares 3 2 2 2 3 2 15" xfId="8959"/>
    <cellStyle name="Millares 3 2 2 2 3 2 16" xfId="8960"/>
    <cellStyle name="Millares 3 2 2 2 3 2 17" xfId="8961"/>
    <cellStyle name="Millares 3 2 2 2 3 2 18" xfId="8962"/>
    <cellStyle name="Millares 3 2 2 2 3 2 19" xfId="8963"/>
    <cellStyle name="Millares 3 2 2 2 3 2 2" xfId="8964"/>
    <cellStyle name="Millares 3 2 2 2 3 2 20" xfId="8965"/>
    <cellStyle name="Millares 3 2 2 2 3 2 3" xfId="8966"/>
    <cellStyle name="Millares 3 2 2 2 3 2 4" xfId="8967"/>
    <cellStyle name="Millares 3 2 2 2 3 2 5" xfId="8968"/>
    <cellStyle name="Millares 3 2 2 2 3 2 6" xfId="8969"/>
    <cellStyle name="Millares 3 2 2 2 3 2 7" xfId="8970"/>
    <cellStyle name="Millares 3 2 2 2 3 2 8" xfId="8971"/>
    <cellStyle name="Millares 3 2 2 2 3 2 9" xfId="8972"/>
    <cellStyle name="Millares 3 2 2 2 3 20" xfId="8973"/>
    <cellStyle name="Millares 3 2 2 2 3 21" xfId="8974"/>
    <cellStyle name="Millares 3 2 2 2 3 3" xfId="8975"/>
    <cellStyle name="Millares 3 2 2 2 3 4" xfId="8976"/>
    <cellStyle name="Millares 3 2 2 2 3 5" xfId="8977"/>
    <cellStyle name="Millares 3 2 2 2 3 6" xfId="8978"/>
    <cellStyle name="Millares 3 2 2 2 3 7" xfId="8979"/>
    <cellStyle name="Millares 3 2 2 2 3 8" xfId="8980"/>
    <cellStyle name="Millares 3 2 2 2 3 9" xfId="8981"/>
    <cellStyle name="Millares 3 2 2 2 30" xfId="8982"/>
    <cellStyle name="Millares 3 2 2 2 30 2" xfId="8983"/>
    <cellStyle name="Millares 3 2 2 2 31" xfId="8984"/>
    <cellStyle name="Millares 3 2 2 2 31 2" xfId="8985"/>
    <cellStyle name="Millares 3 2 2 2 32" xfId="8986"/>
    <cellStyle name="Millares 3 2 2 2 32 2" xfId="8987"/>
    <cellStyle name="Millares 3 2 2 2 33" xfId="8988"/>
    <cellStyle name="Millares 3 2 2 2 33 2" xfId="8989"/>
    <cellStyle name="Millares 3 2 2 2 34" xfId="8990"/>
    <cellStyle name="Millares 3 2 2 2 34 2" xfId="8991"/>
    <cellStyle name="Millares 3 2 2 2 35" xfId="8992"/>
    <cellStyle name="Millares 3 2 2 2 35 2" xfId="8993"/>
    <cellStyle name="Millares 3 2 2 2 36" xfId="8994"/>
    <cellStyle name="Millares 3 2 2 2 36 2" xfId="8995"/>
    <cellStyle name="Millares 3 2 2 2 37" xfId="8996"/>
    <cellStyle name="Millares 3 2 2 2 37 2" xfId="8997"/>
    <cellStyle name="Millares 3 2 2 2 38" xfId="8998"/>
    <cellStyle name="Millares 3 2 2 2 38 2" xfId="8999"/>
    <cellStyle name="Millares 3 2 2 2 39" xfId="9000"/>
    <cellStyle name="Millares 3 2 2 2 39 2" xfId="9001"/>
    <cellStyle name="Millares 3 2 2 2 4" xfId="9002"/>
    <cellStyle name="Millares 3 2 2 2 4 2" xfId="9003"/>
    <cellStyle name="Millares 3 2 2 2 40" xfId="9004"/>
    <cellStyle name="Millares 3 2 2 2 40 2" xfId="9005"/>
    <cellStyle name="Millares 3 2 2 2 41" xfId="9006"/>
    <cellStyle name="Millares 3 2 2 2 41 2" xfId="9007"/>
    <cellStyle name="Millares 3 2 2 2 42" xfId="9008"/>
    <cellStyle name="Millares 3 2 2 2 42 2" xfId="9009"/>
    <cellStyle name="Millares 3 2 2 2 43" xfId="9010"/>
    <cellStyle name="Millares 3 2 2 2 43 2" xfId="9011"/>
    <cellStyle name="Millares 3 2 2 2 44" xfId="9012"/>
    <cellStyle name="Millares 3 2 2 2 45" xfId="9013"/>
    <cellStyle name="Millares 3 2 2 2 46" xfId="9014"/>
    <cellStyle name="Millares 3 2 2 2 47" xfId="9015"/>
    <cellStyle name="Millares 3 2 2 2 48" xfId="9016"/>
    <cellStyle name="Millares 3 2 2 2 49" xfId="9017"/>
    <cellStyle name="Millares 3 2 2 2 5" xfId="9018"/>
    <cellStyle name="Millares 3 2 2 2 5 2" xfId="9019"/>
    <cellStyle name="Millares 3 2 2 2 50" xfId="9020"/>
    <cellStyle name="Millares 3 2 2 2 51" xfId="9021"/>
    <cellStyle name="Millares 3 2 2 2 52" xfId="9022"/>
    <cellStyle name="Millares 3 2 2 2 53" xfId="9023"/>
    <cellStyle name="Millares 3 2 2 2 54" xfId="9024"/>
    <cellStyle name="Millares 3 2 2 2 55" xfId="9025"/>
    <cellStyle name="Millares 3 2 2 2 56" xfId="9026"/>
    <cellStyle name="Millares 3 2 2 2 57" xfId="9027"/>
    <cellStyle name="Millares 3 2 2 2 58" xfId="9028"/>
    <cellStyle name="Millares 3 2 2 2 59" xfId="9029"/>
    <cellStyle name="Millares 3 2 2 2 6" xfId="9030"/>
    <cellStyle name="Millares 3 2 2 2 6 2" xfId="9031"/>
    <cellStyle name="Millares 3 2 2 2 60" xfId="9032"/>
    <cellStyle name="Millares 3 2 2 2 61" xfId="9033"/>
    <cellStyle name="Millares 3 2 2 2 62" xfId="9034"/>
    <cellStyle name="Millares 3 2 2 2 63" xfId="9035"/>
    <cellStyle name="Millares 3 2 2 2 7" xfId="9036"/>
    <cellStyle name="Millares 3 2 2 2 7 2" xfId="9037"/>
    <cellStyle name="Millares 3 2 2 2 8" xfId="9038"/>
    <cellStyle name="Millares 3 2 2 2 8 2" xfId="9039"/>
    <cellStyle name="Millares 3 2 2 2 9" xfId="9040"/>
    <cellStyle name="Millares 3 2 2 2 9 2" xfId="9041"/>
    <cellStyle name="Millares 3 2 2 20" xfId="9042"/>
    <cellStyle name="Millares 3 2 2 20 10" xfId="9043"/>
    <cellStyle name="Millares 3 2 2 20 11" xfId="9044"/>
    <cellStyle name="Millares 3 2 2 20 12" xfId="9045"/>
    <cellStyle name="Millares 3 2 2 20 13" xfId="9046"/>
    <cellStyle name="Millares 3 2 2 20 14" xfId="9047"/>
    <cellStyle name="Millares 3 2 2 20 15" xfId="9048"/>
    <cellStyle name="Millares 3 2 2 20 16" xfId="9049"/>
    <cellStyle name="Millares 3 2 2 20 17" xfId="9050"/>
    <cellStyle name="Millares 3 2 2 20 18" xfId="9051"/>
    <cellStyle name="Millares 3 2 2 20 19" xfId="9052"/>
    <cellStyle name="Millares 3 2 2 20 2" xfId="9053"/>
    <cellStyle name="Millares 3 2 2 20 20" xfId="9054"/>
    <cellStyle name="Millares 3 2 2 20 21" xfId="9055"/>
    <cellStyle name="Millares 3 2 2 20 3" xfId="9056"/>
    <cellStyle name="Millares 3 2 2 20 4" xfId="9057"/>
    <cellStyle name="Millares 3 2 2 20 5" xfId="9058"/>
    <cellStyle name="Millares 3 2 2 20 6" xfId="9059"/>
    <cellStyle name="Millares 3 2 2 20 7" xfId="9060"/>
    <cellStyle name="Millares 3 2 2 20 8" xfId="9061"/>
    <cellStyle name="Millares 3 2 2 20 9" xfId="9062"/>
    <cellStyle name="Millares 3 2 2 21" xfId="9063"/>
    <cellStyle name="Millares 3 2 2 21 10" xfId="9064"/>
    <cellStyle name="Millares 3 2 2 21 11" xfId="9065"/>
    <cellStyle name="Millares 3 2 2 21 12" xfId="9066"/>
    <cellStyle name="Millares 3 2 2 21 13" xfId="9067"/>
    <cellStyle name="Millares 3 2 2 21 14" xfId="9068"/>
    <cellStyle name="Millares 3 2 2 21 15" xfId="9069"/>
    <cellStyle name="Millares 3 2 2 21 16" xfId="9070"/>
    <cellStyle name="Millares 3 2 2 21 17" xfId="9071"/>
    <cellStyle name="Millares 3 2 2 21 18" xfId="9072"/>
    <cellStyle name="Millares 3 2 2 21 19" xfId="9073"/>
    <cellStyle name="Millares 3 2 2 21 2" xfId="9074"/>
    <cellStyle name="Millares 3 2 2 21 20" xfId="9075"/>
    <cellStyle name="Millares 3 2 2 21 21" xfId="9076"/>
    <cellStyle name="Millares 3 2 2 21 3" xfId="9077"/>
    <cellStyle name="Millares 3 2 2 21 4" xfId="9078"/>
    <cellStyle name="Millares 3 2 2 21 5" xfId="9079"/>
    <cellStyle name="Millares 3 2 2 21 6" xfId="9080"/>
    <cellStyle name="Millares 3 2 2 21 7" xfId="9081"/>
    <cellStyle name="Millares 3 2 2 21 8" xfId="9082"/>
    <cellStyle name="Millares 3 2 2 21 9" xfId="9083"/>
    <cellStyle name="Millares 3 2 2 22" xfId="9084"/>
    <cellStyle name="Millares 3 2 2 22 2" xfId="9085"/>
    <cellStyle name="Millares 3 2 2 23" xfId="9086"/>
    <cellStyle name="Millares 3 2 2 23 2" xfId="9087"/>
    <cellStyle name="Millares 3 2 2 24" xfId="9088"/>
    <cellStyle name="Millares 3 2 2 24 2" xfId="9089"/>
    <cellStyle name="Millares 3 2 2 25" xfId="9090"/>
    <cellStyle name="Millares 3 2 2 25 2" xfId="9091"/>
    <cellStyle name="Millares 3 2 2 26" xfId="9092"/>
    <cellStyle name="Millares 3 2 2 26 2" xfId="9093"/>
    <cellStyle name="Millares 3 2 2 27" xfId="9094"/>
    <cellStyle name="Millares 3 2 2 27 2" xfId="9095"/>
    <cellStyle name="Millares 3 2 2 28" xfId="9096"/>
    <cellStyle name="Millares 3 2 2 28 2" xfId="9097"/>
    <cellStyle name="Millares 3 2 2 29" xfId="9098"/>
    <cellStyle name="Millares 3 2 2 29 2" xfId="9099"/>
    <cellStyle name="Millares 3 2 2 3" xfId="9100"/>
    <cellStyle name="Millares 3 2 2 3 10" xfId="9101"/>
    <cellStyle name="Millares 3 2 2 3 11" xfId="9102"/>
    <cellStyle name="Millares 3 2 2 3 12" xfId="9103"/>
    <cellStyle name="Millares 3 2 2 3 13" xfId="9104"/>
    <cellStyle name="Millares 3 2 2 3 14" xfId="9105"/>
    <cellStyle name="Millares 3 2 2 3 15" xfId="9106"/>
    <cellStyle name="Millares 3 2 2 3 16" xfId="9107"/>
    <cellStyle name="Millares 3 2 2 3 17" xfId="9108"/>
    <cellStyle name="Millares 3 2 2 3 18" xfId="9109"/>
    <cellStyle name="Millares 3 2 2 3 19" xfId="9110"/>
    <cellStyle name="Millares 3 2 2 3 2" xfId="9111"/>
    <cellStyle name="Millares 3 2 2 3 2 10" xfId="9112"/>
    <cellStyle name="Millares 3 2 2 3 2 11" xfId="9113"/>
    <cellStyle name="Millares 3 2 2 3 2 12" xfId="9114"/>
    <cellStyle name="Millares 3 2 2 3 2 13" xfId="9115"/>
    <cellStyle name="Millares 3 2 2 3 2 14" xfId="9116"/>
    <cellStyle name="Millares 3 2 2 3 2 15" xfId="9117"/>
    <cellStyle name="Millares 3 2 2 3 2 16" xfId="9118"/>
    <cellStyle name="Millares 3 2 2 3 2 17" xfId="9119"/>
    <cellStyle name="Millares 3 2 2 3 2 18" xfId="9120"/>
    <cellStyle name="Millares 3 2 2 3 2 19" xfId="9121"/>
    <cellStyle name="Millares 3 2 2 3 2 2" xfId="9122"/>
    <cellStyle name="Millares 3 2 2 3 2 20" xfId="9123"/>
    <cellStyle name="Millares 3 2 2 3 2 3" xfId="9124"/>
    <cellStyle name="Millares 3 2 2 3 2 4" xfId="9125"/>
    <cellStyle name="Millares 3 2 2 3 2 5" xfId="9126"/>
    <cellStyle name="Millares 3 2 2 3 2 6" xfId="9127"/>
    <cellStyle name="Millares 3 2 2 3 2 7" xfId="9128"/>
    <cellStyle name="Millares 3 2 2 3 2 8" xfId="9129"/>
    <cellStyle name="Millares 3 2 2 3 2 9" xfId="9130"/>
    <cellStyle name="Millares 3 2 2 3 20" xfId="9131"/>
    <cellStyle name="Millares 3 2 2 3 21" xfId="9132"/>
    <cellStyle name="Millares 3 2 2 3 3" xfId="9133"/>
    <cellStyle name="Millares 3 2 2 3 4" xfId="9134"/>
    <cellStyle name="Millares 3 2 2 3 5" xfId="9135"/>
    <cellStyle name="Millares 3 2 2 3 6" xfId="9136"/>
    <cellStyle name="Millares 3 2 2 3 7" xfId="9137"/>
    <cellStyle name="Millares 3 2 2 3 8" xfId="9138"/>
    <cellStyle name="Millares 3 2 2 3 9" xfId="9139"/>
    <cellStyle name="Millares 3 2 2 30" xfId="9140"/>
    <cellStyle name="Millares 3 2 2 30 2" xfId="9141"/>
    <cellStyle name="Millares 3 2 2 31" xfId="9142"/>
    <cellStyle name="Millares 3 2 2 31 2" xfId="9143"/>
    <cellStyle name="Millares 3 2 2 32" xfId="9144"/>
    <cellStyle name="Millares 3 2 2 32 2" xfId="9145"/>
    <cellStyle name="Millares 3 2 2 33" xfId="9146"/>
    <cellStyle name="Millares 3 2 2 33 2" xfId="9147"/>
    <cellStyle name="Millares 3 2 2 34" xfId="9148"/>
    <cellStyle name="Millares 3 2 2 34 2" xfId="9149"/>
    <cellStyle name="Millares 3 2 2 35" xfId="9150"/>
    <cellStyle name="Millares 3 2 2 35 2" xfId="9151"/>
    <cellStyle name="Millares 3 2 2 36" xfId="9152"/>
    <cellStyle name="Millares 3 2 2 36 2" xfId="9153"/>
    <cellStyle name="Millares 3 2 2 37" xfId="9154"/>
    <cellStyle name="Millares 3 2 2 37 2" xfId="9155"/>
    <cellStyle name="Millares 3 2 2 38" xfId="9156"/>
    <cellStyle name="Millares 3 2 2 38 2" xfId="9157"/>
    <cellStyle name="Millares 3 2 2 39" xfId="9158"/>
    <cellStyle name="Millares 3 2 2 39 2" xfId="9159"/>
    <cellStyle name="Millares 3 2 2 4" xfId="9160"/>
    <cellStyle name="Millares 3 2 2 4 10" xfId="9161"/>
    <cellStyle name="Millares 3 2 2 4 11" xfId="9162"/>
    <cellStyle name="Millares 3 2 2 4 12" xfId="9163"/>
    <cellStyle name="Millares 3 2 2 4 13" xfId="9164"/>
    <cellStyle name="Millares 3 2 2 4 14" xfId="9165"/>
    <cellStyle name="Millares 3 2 2 4 15" xfId="9166"/>
    <cellStyle name="Millares 3 2 2 4 16" xfId="9167"/>
    <cellStyle name="Millares 3 2 2 4 17" xfId="9168"/>
    <cellStyle name="Millares 3 2 2 4 18" xfId="9169"/>
    <cellStyle name="Millares 3 2 2 4 19" xfId="9170"/>
    <cellStyle name="Millares 3 2 2 4 2" xfId="9171"/>
    <cellStyle name="Millares 3 2 2 4 2 10" xfId="9172"/>
    <cellStyle name="Millares 3 2 2 4 2 11" xfId="9173"/>
    <cellStyle name="Millares 3 2 2 4 2 12" xfId="9174"/>
    <cellStyle name="Millares 3 2 2 4 2 13" xfId="9175"/>
    <cellStyle name="Millares 3 2 2 4 2 14" xfId="9176"/>
    <cellStyle name="Millares 3 2 2 4 2 15" xfId="9177"/>
    <cellStyle name="Millares 3 2 2 4 2 16" xfId="9178"/>
    <cellStyle name="Millares 3 2 2 4 2 17" xfId="9179"/>
    <cellStyle name="Millares 3 2 2 4 2 18" xfId="9180"/>
    <cellStyle name="Millares 3 2 2 4 2 19" xfId="9181"/>
    <cellStyle name="Millares 3 2 2 4 2 2" xfId="9182"/>
    <cellStyle name="Millares 3 2 2 4 2 20" xfId="9183"/>
    <cellStyle name="Millares 3 2 2 4 2 3" xfId="9184"/>
    <cellStyle name="Millares 3 2 2 4 2 4" xfId="9185"/>
    <cellStyle name="Millares 3 2 2 4 2 5" xfId="9186"/>
    <cellStyle name="Millares 3 2 2 4 2 6" xfId="9187"/>
    <cellStyle name="Millares 3 2 2 4 2 7" xfId="9188"/>
    <cellStyle name="Millares 3 2 2 4 2 8" xfId="9189"/>
    <cellStyle name="Millares 3 2 2 4 2 9" xfId="9190"/>
    <cellStyle name="Millares 3 2 2 4 20" xfId="9191"/>
    <cellStyle name="Millares 3 2 2 4 21" xfId="9192"/>
    <cellStyle name="Millares 3 2 2 4 3" xfId="9193"/>
    <cellStyle name="Millares 3 2 2 4 4" xfId="9194"/>
    <cellStyle name="Millares 3 2 2 4 5" xfId="9195"/>
    <cellStyle name="Millares 3 2 2 4 6" xfId="9196"/>
    <cellStyle name="Millares 3 2 2 4 7" xfId="9197"/>
    <cellStyle name="Millares 3 2 2 4 8" xfId="9198"/>
    <cellStyle name="Millares 3 2 2 4 9" xfId="9199"/>
    <cellStyle name="Millares 3 2 2 40" xfId="9200"/>
    <cellStyle name="Millares 3 2 2 40 2" xfId="9201"/>
    <cellStyle name="Millares 3 2 2 41" xfId="9202"/>
    <cellStyle name="Millares 3 2 2 41 2" xfId="9203"/>
    <cellStyle name="Millares 3 2 2 42" xfId="9204"/>
    <cellStyle name="Millares 3 2 2 42 2" xfId="9205"/>
    <cellStyle name="Millares 3 2 2 43" xfId="9206"/>
    <cellStyle name="Millares 3 2 2 43 2" xfId="9207"/>
    <cellStyle name="Millares 3 2 2 44" xfId="9208"/>
    <cellStyle name="Millares 3 2 2 45" xfId="9209"/>
    <cellStyle name="Millares 3 2 2 46" xfId="9210"/>
    <cellStyle name="Millares 3 2 2 47" xfId="9211"/>
    <cellStyle name="Millares 3 2 2 48" xfId="9212"/>
    <cellStyle name="Millares 3 2 2 49" xfId="9213"/>
    <cellStyle name="Millares 3 2 2 5" xfId="9214"/>
    <cellStyle name="Millares 3 2 2 5 10" xfId="9215"/>
    <cellStyle name="Millares 3 2 2 5 11" xfId="9216"/>
    <cellStyle name="Millares 3 2 2 5 12" xfId="9217"/>
    <cellStyle name="Millares 3 2 2 5 13" xfId="9218"/>
    <cellStyle name="Millares 3 2 2 5 14" xfId="9219"/>
    <cellStyle name="Millares 3 2 2 5 15" xfId="9220"/>
    <cellStyle name="Millares 3 2 2 5 16" xfId="9221"/>
    <cellStyle name="Millares 3 2 2 5 17" xfId="9222"/>
    <cellStyle name="Millares 3 2 2 5 18" xfId="9223"/>
    <cellStyle name="Millares 3 2 2 5 19" xfId="9224"/>
    <cellStyle name="Millares 3 2 2 5 2" xfId="9225"/>
    <cellStyle name="Millares 3 2 2 5 20" xfId="9226"/>
    <cellStyle name="Millares 3 2 2 5 21" xfId="9227"/>
    <cellStyle name="Millares 3 2 2 5 3" xfId="9228"/>
    <cellStyle name="Millares 3 2 2 5 4" xfId="9229"/>
    <cellStyle name="Millares 3 2 2 5 5" xfId="9230"/>
    <cellStyle name="Millares 3 2 2 5 6" xfId="9231"/>
    <cellStyle name="Millares 3 2 2 5 7" xfId="9232"/>
    <cellStyle name="Millares 3 2 2 5 8" xfId="9233"/>
    <cellStyle name="Millares 3 2 2 5 9" xfId="9234"/>
    <cellStyle name="Millares 3 2 2 50" xfId="9235"/>
    <cellStyle name="Millares 3 2 2 51" xfId="9236"/>
    <cellStyle name="Millares 3 2 2 52" xfId="9237"/>
    <cellStyle name="Millares 3 2 2 53" xfId="9238"/>
    <cellStyle name="Millares 3 2 2 54" xfId="9239"/>
    <cellStyle name="Millares 3 2 2 55" xfId="9240"/>
    <cellStyle name="Millares 3 2 2 56" xfId="9241"/>
    <cellStyle name="Millares 3 2 2 57" xfId="9242"/>
    <cellStyle name="Millares 3 2 2 58" xfId="9243"/>
    <cellStyle name="Millares 3 2 2 59" xfId="9244"/>
    <cellStyle name="Millares 3 2 2 6" xfId="9245"/>
    <cellStyle name="Millares 3 2 2 6 10" xfId="9246"/>
    <cellStyle name="Millares 3 2 2 6 11" xfId="9247"/>
    <cellStyle name="Millares 3 2 2 6 12" xfId="9248"/>
    <cellStyle name="Millares 3 2 2 6 13" xfId="9249"/>
    <cellStyle name="Millares 3 2 2 6 14" xfId="9250"/>
    <cellStyle name="Millares 3 2 2 6 15" xfId="9251"/>
    <cellStyle name="Millares 3 2 2 6 16" xfId="9252"/>
    <cellStyle name="Millares 3 2 2 6 17" xfId="9253"/>
    <cellStyle name="Millares 3 2 2 6 18" xfId="9254"/>
    <cellStyle name="Millares 3 2 2 6 19" xfId="9255"/>
    <cellStyle name="Millares 3 2 2 6 2" xfId="9256"/>
    <cellStyle name="Millares 3 2 2 6 20" xfId="9257"/>
    <cellStyle name="Millares 3 2 2 6 21" xfId="9258"/>
    <cellStyle name="Millares 3 2 2 6 3" xfId="9259"/>
    <cellStyle name="Millares 3 2 2 6 4" xfId="9260"/>
    <cellStyle name="Millares 3 2 2 6 5" xfId="9261"/>
    <cellStyle name="Millares 3 2 2 6 6" xfId="9262"/>
    <cellStyle name="Millares 3 2 2 6 7" xfId="9263"/>
    <cellStyle name="Millares 3 2 2 6 8" xfId="9264"/>
    <cellStyle name="Millares 3 2 2 6 9" xfId="9265"/>
    <cellStyle name="Millares 3 2 2 60" xfId="9266"/>
    <cellStyle name="Millares 3 2 2 61" xfId="9267"/>
    <cellStyle name="Millares 3 2 2 62" xfId="9268"/>
    <cellStyle name="Millares 3 2 2 63" xfId="9269"/>
    <cellStyle name="Millares 3 2 2 7" xfId="9270"/>
    <cellStyle name="Millares 3 2 2 7 10" xfId="9271"/>
    <cellStyle name="Millares 3 2 2 7 11" xfId="9272"/>
    <cellStyle name="Millares 3 2 2 7 12" xfId="9273"/>
    <cellStyle name="Millares 3 2 2 7 13" xfId="9274"/>
    <cellStyle name="Millares 3 2 2 7 14" xfId="9275"/>
    <cellStyle name="Millares 3 2 2 7 15" xfId="9276"/>
    <cellStyle name="Millares 3 2 2 7 16" xfId="9277"/>
    <cellStyle name="Millares 3 2 2 7 17" xfId="9278"/>
    <cellStyle name="Millares 3 2 2 7 18" xfId="9279"/>
    <cellStyle name="Millares 3 2 2 7 19" xfId="9280"/>
    <cellStyle name="Millares 3 2 2 7 2" xfId="9281"/>
    <cellStyle name="Millares 3 2 2 7 20" xfId="9282"/>
    <cellStyle name="Millares 3 2 2 7 21" xfId="9283"/>
    <cellStyle name="Millares 3 2 2 7 3" xfId="9284"/>
    <cellStyle name="Millares 3 2 2 7 4" xfId="9285"/>
    <cellStyle name="Millares 3 2 2 7 5" xfId="9286"/>
    <cellStyle name="Millares 3 2 2 7 6" xfId="9287"/>
    <cellStyle name="Millares 3 2 2 7 7" xfId="9288"/>
    <cellStyle name="Millares 3 2 2 7 8" xfId="9289"/>
    <cellStyle name="Millares 3 2 2 7 9" xfId="9290"/>
    <cellStyle name="Millares 3 2 2 8" xfId="9291"/>
    <cellStyle name="Millares 3 2 2 8 10" xfId="9292"/>
    <cellStyle name="Millares 3 2 2 8 11" xfId="9293"/>
    <cellStyle name="Millares 3 2 2 8 12" xfId="9294"/>
    <cellStyle name="Millares 3 2 2 8 13" xfId="9295"/>
    <cellStyle name="Millares 3 2 2 8 14" xfId="9296"/>
    <cellStyle name="Millares 3 2 2 8 15" xfId="9297"/>
    <cellStyle name="Millares 3 2 2 8 16" xfId="9298"/>
    <cellStyle name="Millares 3 2 2 8 17" xfId="9299"/>
    <cellStyle name="Millares 3 2 2 8 18" xfId="9300"/>
    <cellStyle name="Millares 3 2 2 8 19" xfId="9301"/>
    <cellStyle name="Millares 3 2 2 8 2" xfId="9302"/>
    <cellStyle name="Millares 3 2 2 8 20" xfId="9303"/>
    <cellStyle name="Millares 3 2 2 8 21" xfId="9304"/>
    <cellStyle name="Millares 3 2 2 8 3" xfId="9305"/>
    <cellStyle name="Millares 3 2 2 8 4" xfId="9306"/>
    <cellStyle name="Millares 3 2 2 8 5" xfId="9307"/>
    <cellStyle name="Millares 3 2 2 8 6" xfId="9308"/>
    <cellStyle name="Millares 3 2 2 8 7" xfId="9309"/>
    <cellStyle name="Millares 3 2 2 8 8" xfId="9310"/>
    <cellStyle name="Millares 3 2 2 8 9" xfId="9311"/>
    <cellStyle name="Millares 3 2 2 9" xfId="9312"/>
    <cellStyle name="Millares 3 2 2 9 10" xfId="9313"/>
    <cellStyle name="Millares 3 2 2 9 11" xfId="9314"/>
    <cellStyle name="Millares 3 2 2 9 12" xfId="9315"/>
    <cellStyle name="Millares 3 2 2 9 13" xfId="9316"/>
    <cellStyle name="Millares 3 2 2 9 14" xfId="9317"/>
    <cellStyle name="Millares 3 2 2 9 15" xfId="9318"/>
    <cellStyle name="Millares 3 2 2 9 16" xfId="9319"/>
    <cellStyle name="Millares 3 2 2 9 17" xfId="9320"/>
    <cellStyle name="Millares 3 2 2 9 18" xfId="9321"/>
    <cellStyle name="Millares 3 2 2 9 19" xfId="9322"/>
    <cellStyle name="Millares 3 2 2 9 2" xfId="9323"/>
    <cellStyle name="Millares 3 2 2 9 20" xfId="9324"/>
    <cellStyle name="Millares 3 2 2 9 21" xfId="9325"/>
    <cellStyle name="Millares 3 2 2 9 3" xfId="9326"/>
    <cellStyle name="Millares 3 2 2 9 4" xfId="9327"/>
    <cellStyle name="Millares 3 2 2 9 5" xfId="9328"/>
    <cellStyle name="Millares 3 2 2 9 6" xfId="9329"/>
    <cellStyle name="Millares 3 2 2 9 7" xfId="9330"/>
    <cellStyle name="Millares 3 2 2 9 8" xfId="9331"/>
    <cellStyle name="Millares 3 2 2 9 9" xfId="9332"/>
    <cellStyle name="Millares 3 2 20" xfId="9333"/>
    <cellStyle name="Millares 3 2 20 2" xfId="9334"/>
    <cellStyle name="Millares 3 2 21" xfId="9335"/>
    <cellStyle name="Millares 3 2 21 2" xfId="9336"/>
    <cellStyle name="Millares 3 2 22" xfId="9337"/>
    <cellStyle name="Millares 3 2 22 2" xfId="9338"/>
    <cellStyle name="Millares 3 2 23" xfId="9339"/>
    <cellStyle name="Millares 3 2 23 2" xfId="9340"/>
    <cellStyle name="Millares 3 2 24" xfId="9341"/>
    <cellStyle name="Millares 3 2 24 2" xfId="9342"/>
    <cellStyle name="Millares 3 2 25" xfId="9343"/>
    <cellStyle name="Millares 3 2 25 2" xfId="9344"/>
    <cellStyle name="Millares 3 2 26" xfId="9345"/>
    <cellStyle name="Millares 3 2 26 2" xfId="9346"/>
    <cellStyle name="Millares 3 2 27" xfId="9347"/>
    <cellStyle name="Millares 3 2 27 2" xfId="9348"/>
    <cellStyle name="Millares 3 2 28" xfId="9349"/>
    <cellStyle name="Millares 3 2 28 2" xfId="9350"/>
    <cellStyle name="Millares 3 2 29" xfId="9351"/>
    <cellStyle name="Millares 3 2 29 2" xfId="9352"/>
    <cellStyle name="Millares 3 2 3" xfId="9353"/>
    <cellStyle name="Millares 3 2 3 10" xfId="9354"/>
    <cellStyle name="Millares 3 2 3 11" xfId="9355"/>
    <cellStyle name="Millares 3 2 3 12" xfId="9356"/>
    <cellStyle name="Millares 3 2 3 13" xfId="9357"/>
    <cellStyle name="Millares 3 2 3 14" xfId="9358"/>
    <cellStyle name="Millares 3 2 3 15" xfId="9359"/>
    <cellStyle name="Millares 3 2 3 16" xfId="9360"/>
    <cellStyle name="Millares 3 2 3 17" xfId="9361"/>
    <cellStyle name="Millares 3 2 3 18" xfId="9362"/>
    <cellStyle name="Millares 3 2 3 19" xfId="9363"/>
    <cellStyle name="Millares 3 2 3 2" xfId="9364"/>
    <cellStyle name="Millares 3 2 3 2 10" xfId="9365"/>
    <cellStyle name="Millares 3 2 3 2 11" xfId="9366"/>
    <cellStyle name="Millares 3 2 3 2 12" xfId="9367"/>
    <cellStyle name="Millares 3 2 3 2 13" xfId="9368"/>
    <cellStyle name="Millares 3 2 3 2 14" xfId="9369"/>
    <cellStyle name="Millares 3 2 3 2 15" xfId="9370"/>
    <cellStyle name="Millares 3 2 3 2 16" xfId="9371"/>
    <cellStyle name="Millares 3 2 3 2 17" xfId="9372"/>
    <cellStyle name="Millares 3 2 3 2 18" xfId="9373"/>
    <cellStyle name="Millares 3 2 3 2 19" xfId="9374"/>
    <cellStyle name="Millares 3 2 3 2 2" xfId="9375"/>
    <cellStyle name="Millares 3 2 3 2 20" xfId="9376"/>
    <cellStyle name="Millares 3 2 3 2 3" xfId="9377"/>
    <cellStyle name="Millares 3 2 3 2 4" xfId="9378"/>
    <cellStyle name="Millares 3 2 3 2 5" xfId="9379"/>
    <cellStyle name="Millares 3 2 3 2 6" xfId="9380"/>
    <cellStyle name="Millares 3 2 3 2 7" xfId="9381"/>
    <cellStyle name="Millares 3 2 3 2 8" xfId="9382"/>
    <cellStyle name="Millares 3 2 3 2 9" xfId="9383"/>
    <cellStyle name="Millares 3 2 3 20" xfId="9384"/>
    <cellStyle name="Millares 3 2 3 21" xfId="9385"/>
    <cellStyle name="Millares 3 2 3 3" xfId="9386"/>
    <cellStyle name="Millares 3 2 3 4" xfId="9387"/>
    <cellStyle name="Millares 3 2 3 5" xfId="9388"/>
    <cellStyle name="Millares 3 2 3 6" xfId="9389"/>
    <cellStyle name="Millares 3 2 3 7" xfId="9390"/>
    <cellStyle name="Millares 3 2 3 8" xfId="9391"/>
    <cellStyle name="Millares 3 2 3 9" xfId="9392"/>
    <cellStyle name="Millares 3 2 30" xfId="9393"/>
    <cellStyle name="Millares 3 2 30 2" xfId="9394"/>
    <cellStyle name="Millares 3 2 31" xfId="9395"/>
    <cellStyle name="Millares 3 2 31 2" xfId="9396"/>
    <cellStyle name="Millares 3 2 32" xfId="9397"/>
    <cellStyle name="Millares 3 2 32 2" xfId="9398"/>
    <cellStyle name="Millares 3 2 33" xfId="9399"/>
    <cellStyle name="Millares 3 2 33 2" xfId="9400"/>
    <cellStyle name="Millares 3 2 34" xfId="9401"/>
    <cellStyle name="Millares 3 2 34 2" xfId="9402"/>
    <cellStyle name="Millares 3 2 35" xfId="9403"/>
    <cellStyle name="Millares 3 2 35 2" xfId="9404"/>
    <cellStyle name="Millares 3 2 36" xfId="9405"/>
    <cellStyle name="Millares 3 2 36 2" xfId="9406"/>
    <cellStyle name="Millares 3 2 37" xfId="9407"/>
    <cellStyle name="Millares 3 2 37 2" xfId="9408"/>
    <cellStyle name="Millares 3 2 38" xfId="9409"/>
    <cellStyle name="Millares 3 2 38 2" xfId="9410"/>
    <cellStyle name="Millares 3 2 39" xfId="9411"/>
    <cellStyle name="Millares 3 2 39 2" xfId="9412"/>
    <cellStyle name="Millares 3 2 4" xfId="9413"/>
    <cellStyle name="Millares 3 2 4 10" xfId="9414"/>
    <cellStyle name="Millares 3 2 4 11" xfId="9415"/>
    <cellStyle name="Millares 3 2 4 12" xfId="9416"/>
    <cellStyle name="Millares 3 2 4 13" xfId="9417"/>
    <cellStyle name="Millares 3 2 4 14" xfId="9418"/>
    <cellStyle name="Millares 3 2 4 15" xfId="9419"/>
    <cellStyle name="Millares 3 2 4 16" xfId="9420"/>
    <cellStyle name="Millares 3 2 4 17" xfId="9421"/>
    <cellStyle name="Millares 3 2 4 18" xfId="9422"/>
    <cellStyle name="Millares 3 2 4 19" xfId="9423"/>
    <cellStyle name="Millares 3 2 4 2" xfId="9424"/>
    <cellStyle name="Millares 3 2 4 2 10" xfId="9425"/>
    <cellStyle name="Millares 3 2 4 2 11" xfId="9426"/>
    <cellStyle name="Millares 3 2 4 2 12" xfId="9427"/>
    <cellStyle name="Millares 3 2 4 2 13" xfId="9428"/>
    <cellStyle name="Millares 3 2 4 2 14" xfId="9429"/>
    <cellStyle name="Millares 3 2 4 2 15" xfId="9430"/>
    <cellStyle name="Millares 3 2 4 2 16" xfId="9431"/>
    <cellStyle name="Millares 3 2 4 2 17" xfId="9432"/>
    <cellStyle name="Millares 3 2 4 2 18" xfId="9433"/>
    <cellStyle name="Millares 3 2 4 2 19" xfId="9434"/>
    <cellStyle name="Millares 3 2 4 2 2" xfId="9435"/>
    <cellStyle name="Millares 3 2 4 2 20" xfId="9436"/>
    <cellStyle name="Millares 3 2 4 2 3" xfId="9437"/>
    <cellStyle name="Millares 3 2 4 2 4" xfId="9438"/>
    <cellStyle name="Millares 3 2 4 2 5" xfId="9439"/>
    <cellStyle name="Millares 3 2 4 2 6" xfId="9440"/>
    <cellStyle name="Millares 3 2 4 2 7" xfId="9441"/>
    <cellStyle name="Millares 3 2 4 2 8" xfId="9442"/>
    <cellStyle name="Millares 3 2 4 2 9" xfId="9443"/>
    <cellStyle name="Millares 3 2 4 20" xfId="9444"/>
    <cellStyle name="Millares 3 2 4 21" xfId="9445"/>
    <cellStyle name="Millares 3 2 4 3" xfId="9446"/>
    <cellStyle name="Millares 3 2 4 4" xfId="9447"/>
    <cellStyle name="Millares 3 2 4 5" xfId="9448"/>
    <cellStyle name="Millares 3 2 4 6" xfId="9449"/>
    <cellStyle name="Millares 3 2 4 7" xfId="9450"/>
    <cellStyle name="Millares 3 2 4 8" xfId="9451"/>
    <cellStyle name="Millares 3 2 4 9" xfId="9452"/>
    <cellStyle name="Millares 3 2 40" xfId="9453"/>
    <cellStyle name="Millares 3 2 40 2" xfId="9454"/>
    <cellStyle name="Millares 3 2 41" xfId="9455"/>
    <cellStyle name="Millares 3 2 41 2" xfId="9456"/>
    <cellStyle name="Millares 3 2 42" xfId="9457"/>
    <cellStyle name="Millares 3 2 42 2" xfId="9458"/>
    <cellStyle name="Millares 3 2 43" xfId="9459"/>
    <cellStyle name="Millares 3 2 43 2" xfId="9460"/>
    <cellStyle name="Millares 3 2 44" xfId="9461"/>
    <cellStyle name="Millares 3 2 45" xfId="9462"/>
    <cellStyle name="Millares 3 2 46" xfId="9463"/>
    <cellStyle name="Millares 3 2 47" xfId="9464"/>
    <cellStyle name="Millares 3 2 48" xfId="9465"/>
    <cellStyle name="Millares 3 2 49" xfId="9466"/>
    <cellStyle name="Millares 3 2 5" xfId="9467"/>
    <cellStyle name="Millares 3 2 5 2" xfId="9468"/>
    <cellStyle name="Millares 3 2 50" xfId="9469"/>
    <cellStyle name="Millares 3 2 51" xfId="9470"/>
    <cellStyle name="Millares 3 2 52" xfId="9471"/>
    <cellStyle name="Millares 3 2 53" xfId="9472"/>
    <cellStyle name="Millares 3 2 54" xfId="9473"/>
    <cellStyle name="Millares 3 2 55" xfId="9474"/>
    <cellStyle name="Millares 3 2 56" xfId="9475"/>
    <cellStyle name="Millares 3 2 57" xfId="9476"/>
    <cellStyle name="Millares 3 2 58" xfId="9477"/>
    <cellStyle name="Millares 3 2 59" xfId="9478"/>
    <cellStyle name="Millares 3 2 6" xfId="9479"/>
    <cellStyle name="Millares 3 2 6 2" xfId="9480"/>
    <cellStyle name="Millares 3 2 60" xfId="9481"/>
    <cellStyle name="Millares 3 2 61" xfId="9482"/>
    <cellStyle name="Millares 3 2 62" xfId="9483"/>
    <cellStyle name="Millares 3 2 63" xfId="9484"/>
    <cellStyle name="Millares 3 2 7" xfId="9485"/>
    <cellStyle name="Millares 3 2 7 2" xfId="9486"/>
    <cellStyle name="Millares 3 2 8" xfId="9487"/>
    <cellStyle name="Millares 3 2 8 2" xfId="9488"/>
    <cellStyle name="Millares 3 2 9" xfId="9489"/>
    <cellStyle name="Millares 3 2 9 2" xfId="9490"/>
    <cellStyle name="Millares 3 20" xfId="9491"/>
    <cellStyle name="Millares 3 20 2" xfId="9492"/>
    <cellStyle name="Millares 3 21" xfId="9493"/>
    <cellStyle name="Millares 3 21 2" xfId="9494"/>
    <cellStyle name="Millares 3 22" xfId="9495"/>
    <cellStyle name="Millares 3 22 2" xfId="9496"/>
    <cellStyle name="Millares 3 23" xfId="9497"/>
    <cellStyle name="Millares 3 23 2" xfId="9498"/>
    <cellStyle name="Millares 3 24" xfId="9499"/>
    <cellStyle name="Millares 3 24 2" xfId="9500"/>
    <cellStyle name="Millares 3 25" xfId="9501"/>
    <cellStyle name="Millares 3 25 2" xfId="9502"/>
    <cellStyle name="Millares 3 26" xfId="9503"/>
    <cellStyle name="Millares 3 26 2" xfId="9504"/>
    <cellStyle name="Millares 3 27" xfId="9505"/>
    <cellStyle name="Millares 3 27 2" xfId="9506"/>
    <cellStyle name="Millares 3 28" xfId="9507"/>
    <cellStyle name="Millares 3 28 2" xfId="9508"/>
    <cellStyle name="Millares 3 29" xfId="9509"/>
    <cellStyle name="Millares 3 29 2" xfId="9510"/>
    <cellStyle name="Millares 3 3" xfId="9511"/>
    <cellStyle name="Millares 3 3 2" xfId="9512"/>
    <cellStyle name="Millares 3 30" xfId="9513"/>
    <cellStyle name="Millares 3 30 2" xfId="9514"/>
    <cellStyle name="Millares 3 31" xfId="9515"/>
    <cellStyle name="Millares 3 31 2" xfId="9516"/>
    <cellStyle name="Millares 3 32" xfId="9517"/>
    <cellStyle name="Millares 3 32 2" xfId="9518"/>
    <cellStyle name="Millares 3 33" xfId="9519"/>
    <cellStyle name="Millares 3 33 2" xfId="9520"/>
    <cellStyle name="Millares 3 34" xfId="9521"/>
    <cellStyle name="Millares 3 34 2" xfId="9522"/>
    <cellStyle name="Millares 3 35" xfId="9523"/>
    <cellStyle name="Millares 3 35 2" xfId="9524"/>
    <cellStyle name="Millares 3 36" xfId="9525"/>
    <cellStyle name="Millares 3 36 2" xfId="9526"/>
    <cellStyle name="Millares 3 37" xfId="9527"/>
    <cellStyle name="Millares 3 37 2" xfId="9528"/>
    <cellStyle name="Millares 3 38" xfId="9529"/>
    <cellStyle name="Millares 3 38 2" xfId="9530"/>
    <cellStyle name="Millares 3 39" xfId="9531"/>
    <cellStyle name="Millares 3 39 2" xfId="9532"/>
    <cellStyle name="Millares 3 4" xfId="9533"/>
    <cellStyle name="Millares 3 4 2" xfId="9534"/>
    <cellStyle name="Millares 3 40" xfId="9535"/>
    <cellStyle name="Millares 3 40 2" xfId="9536"/>
    <cellStyle name="Millares 3 41" xfId="9537"/>
    <cellStyle name="Millares 3 41 2" xfId="9538"/>
    <cellStyle name="Millares 3 42" xfId="9539"/>
    <cellStyle name="Millares 3 42 10" xfId="9540"/>
    <cellStyle name="Millares 3 42 11" xfId="9541"/>
    <cellStyle name="Millares 3 42 12" xfId="9542"/>
    <cellStyle name="Millares 3 42 13" xfId="9543"/>
    <cellStyle name="Millares 3 42 14" xfId="9544"/>
    <cellStyle name="Millares 3 42 15" xfId="9545"/>
    <cellStyle name="Millares 3 42 16" xfId="9546"/>
    <cellStyle name="Millares 3 42 17" xfId="9547"/>
    <cellStyle name="Millares 3 42 18" xfId="9548"/>
    <cellStyle name="Millares 3 42 19" xfId="9549"/>
    <cellStyle name="Millares 3 42 2" xfId="9550"/>
    <cellStyle name="Millares 3 42 2 10" xfId="9551"/>
    <cellStyle name="Millares 3 42 2 11" xfId="9552"/>
    <cellStyle name="Millares 3 42 2 12" xfId="9553"/>
    <cellStyle name="Millares 3 42 2 13" xfId="9554"/>
    <cellStyle name="Millares 3 42 2 14" xfId="9555"/>
    <cellStyle name="Millares 3 42 2 15" xfId="9556"/>
    <cellStyle name="Millares 3 42 2 16" xfId="9557"/>
    <cellStyle name="Millares 3 42 2 17" xfId="9558"/>
    <cellStyle name="Millares 3 42 2 18" xfId="9559"/>
    <cellStyle name="Millares 3 42 2 19" xfId="9560"/>
    <cellStyle name="Millares 3 42 2 2" xfId="9561"/>
    <cellStyle name="Millares 3 42 2 20" xfId="9562"/>
    <cellStyle name="Millares 3 42 2 3" xfId="9563"/>
    <cellStyle name="Millares 3 42 2 4" xfId="9564"/>
    <cellStyle name="Millares 3 42 2 5" xfId="9565"/>
    <cellStyle name="Millares 3 42 2 6" xfId="9566"/>
    <cellStyle name="Millares 3 42 2 7" xfId="9567"/>
    <cellStyle name="Millares 3 42 2 8" xfId="9568"/>
    <cellStyle name="Millares 3 42 2 9" xfId="9569"/>
    <cellStyle name="Millares 3 42 20" xfId="9570"/>
    <cellStyle name="Millares 3 42 21" xfId="9571"/>
    <cellStyle name="Millares 3 42 3" xfId="9572"/>
    <cellStyle name="Millares 3 42 4" xfId="9573"/>
    <cellStyle name="Millares 3 42 5" xfId="9574"/>
    <cellStyle name="Millares 3 42 6" xfId="9575"/>
    <cellStyle name="Millares 3 42 7" xfId="9576"/>
    <cellStyle name="Millares 3 42 8" xfId="9577"/>
    <cellStyle name="Millares 3 42 9" xfId="9578"/>
    <cellStyle name="Millares 3 43" xfId="9579"/>
    <cellStyle name="Millares 3 43 10" xfId="9580"/>
    <cellStyle name="Millares 3 43 11" xfId="9581"/>
    <cellStyle name="Millares 3 43 12" xfId="9582"/>
    <cellStyle name="Millares 3 43 13" xfId="9583"/>
    <cellStyle name="Millares 3 43 14" xfId="9584"/>
    <cellStyle name="Millares 3 43 15" xfId="9585"/>
    <cellStyle name="Millares 3 43 16" xfId="9586"/>
    <cellStyle name="Millares 3 43 17" xfId="9587"/>
    <cellStyle name="Millares 3 43 18" xfId="9588"/>
    <cellStyle name="Millares 3 43 19" xfId="9589"/>
    <cellStyle name="Millares 3 43 2" xfId="9590"/>
    <cellStyle name="Millares 3 43 20" xfId="9591"/>
    <cellStyle name="Millares 3 43 21" xfId="9592"/>
    <cellStyle name="Millares 3 43 3" xfId="9593"/>
    <cellStyle name="Millares 3 43 4" xfId="9594"/>
    <cellStyle name="Millares 3 43 5" xfId="9595"/>
    <cellStyle name="Millares 3 43 6" xfId="9596"/>
    <cellStyle name="Millares 3 43 7" xfId="9597"/>
    <cellStyle name="Millares 3 43 8" xfId="9598"/>
    <cellStyle name="Millares 3 43 9" xfId="9599"/>
    <cellStyle name="Millares 3 44" xfId="9600"/>
    <cellStyle name="Millares 3 44 10" xfId="9601"/>
    <cellStyle name="Millares 3 44 11" xfId="9602"/>
    <cellStyle name="Millares 3 44 12" xfId="9603"/>
    <cellStyle name="Millares 3 44 13" xfId="9604"/>
    <cellStyle name="Millares 3 44 14" xfId="9605"/>
    <cellStyle name="Millares 3 44 15" xfId="9606"/>
    <cellStyle name="Millares 3 44 16" xfId="9607"/>
    <cellStyle name="Millares 3 44 17" xfId="9608"/>
    <cellStyle name="Millares 3 44 18" xfId="9609"/>
    <cellStyle name="Millares 3 44 19" xfId="9610"/>
    <cellStyle name="Millares 3 44 2" xfId="9611"/>
    <cellStyle name="Millares 3 44 20" xfId="9612"/>
    <cellStyle name="Millares 3 44 21" xfId="9613"/>
    <cellStyle name="Millares 3 44 3" xfId="9614"/>
    <cellStyle name="Millares 3 44 4" xfId="9615"/>
    <cellStyle name="Millares 3 44 5" xfId="9616"/>
    <cellStyle name="Millares 3 44 6" xfId="9617"/>
    <cellStyle name="Millares 3 44 7" xfId="9618"/>
    <cellStyle name="Millares 3 44 8" xfId="9619"/>
    <cellStyle name="Millares 3 44 9" xfId="9620"/>
    <cellStyle name="Millares 3 45" xfId="9621"/>
    <cellStyle name="Millares 3 45 10" xfId="9622"/>
    <cellStyle name="Millares 3 45 11" xfId="9623"/>
    <cellStyle name="Millares 3 45 12" xfId="9624"/>
    <cellStyle name="Millares 3 45 13" xfId="9625"/>
    <cellStyle name="Millares 3 45 14" xfId="9626"/>
    <cellStyle name="Millares 3 45 15" xfId="9627"/>
    <cellStyle name="Millares 3 45 16" xfId="9628"/>
    <cellStyle name="Millares 3 45 17" xfId="9629"/>
    <cellStyle name="Millares 3 45 18" xfId="9630"/>
    <cellStyle name="Millares 3 45 19" xfId="9631"/>
    <cellStyle name="Millares 3 45 2" xfId="9632"/>
    <cellStyle name="Millares 3 45 20" xfId="9633"/>
    <cellStyle name="Millares 3 45 21" xfId="9634"/>
    <cellStyle name="Millares 3 45 3" xfId="9635"/>
    <cellStyle name="Millares 3 45 4" xfId="9636"/>
    <cellStyle name="Millares 3 45 5" xfId="9637"/>
    <cellStyle name="Millares 3 45 6" xfId="9638"/>
    <cellStyle name="Millares 3 45 7" xfId="9639"/>
    <cellStyle name="Millares 3 45 8" xfId="9640"/>
    <cellStyle name="Millares 3 45 9" xfId="9641"/>
    <cellStyle name="Millares 3 46" xfId="9642"/>
    <cellStyle name="Millares 3 46 10" xfId="9643"/>
    <cellStyle name="Millares 3 46 11" xfId="9644"/>
    <cellStyle name="Millares 3 46 12" xfId="9645"/>
    <cellStyle name="Millares 3 46 13" xfId="9646"/>
    <cellStyle name="Millares 3 46 14" xfId="9647"/>
    <cellStyle name="Millares 3 46 15" xfId="9648"/>
    <cellStyle name="Millares 3 46 16" xfId="9649"/>
    <cellStyle name="Millares 3 46 17" xfId="9650"/>
    <cellStyle name="Millares 3 46 18" xfId="9651"/>
    <cellStyle name="Millares 3 46 19" xfId="9652"/>
    <cellStyle name="Millares 3 46 2" xfId="9653"/>
    <cellStyle name="Millares 3 46 20" xfId="9654"/>
    <cellStyle name="Millares 3 46 21" xfId="9655"/>
    <cellStyle name="Millares 3 46 3" xfId="9656"/>
    <cellStyle name="Millares 3 46 4" xfId="9657"/>
    <cellStyle name="Millares 3 46 5" xfId="9658"/>
    <cellStyle name="Millares 3 46 6" xfId="9659"/>
    <cellStyle name="Millares 3 46 7" xfId="9660"/>
    <cellStyle name="Millares 3 46 8" xfId="9661"/>
    <cellStyle name="Millares 3 46 9" xfId="9662"/>
    <cellStyle name="Millares 3 47" xfId="9663"/>
    <cellStyle name="Millares 3 47 10" xfId="9664"/>
    <cellStyle name="Millares 3 47 11" xfId="9665"/>
    <cellStyle name="Millares 3 47 12" xfId="9666"/>
    <cellStyle name="Millares 3 47 13" xfId="9667"/>
    <cellStyle name="Millares 3 47 14" xfId="9668"/>
    <cellStyle name="Millares 3 47 15" xfId="9669"/>
    <cellStyle name="Millares 3 47 16" xfId="9670"/>
    <cellStyle name="Millares 3 47 17" xfId="9671"/>
    <cellStyle name="Millares 3 47 18" xfId="9672"/>
    <cellStyle name="Millares 3 47 19" xfId="9673"/>
    <cellStyle name="Millares 3 47 2" xfId="9674"/>
    <cellStyle name="Millares 3 47 20" xfId="9675"/>
    <cellStyle name="Millares 3 47 21" xfId="9676"/>
    <cellStyle name="Millares 3 47 3" xfId="9677"/>
    <cellStyle name="Millares 3 47 4" xfId="9678"/>
    <cellStyle name="Millares 3 47 5" xfId="9679"/>
    <cellStyle name="Millares 3 47 6" xfId="9680"/>
    <cellStyle name="Millares 3 47 7" xfId="9681"/>
    <cellStyle name="Millares 3 47 8" xfId="9682"/>
    <cellStyle name="Millares 3 47 9" xfId="9683"/>
    <cellStyle name="Millares 3 48" xfId="9684"/>
    <cellStyle name="Millares 3 48 10" xfId="9685"/>
    <cellStyle name="Millares 3 48 11" xfId="9686"/>
    <cellStyle name="Millares 3 48 12" xfId="9687"/>
    <cellStyle name="Millares 3 48 13" xfId="9688"/>
    <cellStyle name="Millares 3 48 14" xfId="9689"/>
    <cellStyle name="Millares 3 48 15" xfId="9690"/>
    <cellStyle name="Millares 3 48 16" xfId="9691"/>
    <cellStyle name="Millares 3 48 17" xfId="9692"/>
    <cellStyle name="Millares 3 48 18" xfId="9693"/>
    <cellStyle name="Millares 3 48 19" xfId="9694"/>
    <cellStyle name="Millares 3 48 2" xfId="9695"/>
    <cellStyle name="Millares 3 48 20" xfId="9696"/>
    <cellStyle name="Millares 3 48 21" xfId="9697"/>
    <cellStyle name="Millares 3 48 3" xfId="9698"/>
    <cellStyle name="Millares 3 48 4" xfId="9699"/>
    <cellStyle name="Millares 3 48 5" xfId="9700"/>
    <cellStyle name="Millares 3 48 6" xfId="9701"/>
    <cellStyle name="Millares 3 48 7" xfId="9702"/>
    <cellStyle name="Millares 3 48 8" xfId="9703"/>
    <cellStyle name="Millares 3 48 9" xfId="9704"/>
    <cellStyle name="Millares 3 49" xfId="9705"/>
    <cellStyle name="Millares 3 49 10" xfId="9706"/>
    <cellStyle name="Millares 3 49 11" xfId="9707"/>
    <cellStyle name="Millares 3 49 12" xfId="9708"/>
    <cellStyle name="Millares 3 49 13" xfId="9709"/>
    <cellStyle name="Millares 3 49 14" xfId="9710"/>
    <cellStyle name="Millares 3 49 15" xfId="9711"/>
    <cellStyle name="Millares 3 49 16" xfId="9712"/>
    <cellStyle name="Millares 3 49 17" xfId="9713"/>
    <cellStyle name="Millares 3 49 18" xfId="9714"/>
    <cellStyle name="Millares 3 49 19" xfId="9715"/>
    <cellStyle name="Millares 3 49 2" xfId="9716"/>
    <cellStyle name="Millares 3 49 20" xfId="9717"/>
    <cellStyle name="Millares 3 49 21" xfId="9718"/>
    <cellStyle name="Millares 3 49 3" xfId="9719"/>
    <cellStyle name="Millares 3 49 4" xfId="9720"/>
    <cellStyle name="Millares 3 49 5" xfId="9721"/>
    <cellStyle name="Millares 3 49 6" xfId="9722"/>
    <cellStyle name="Millares 3 49 7" xfId="9723"/>
    <cellStyle name="Millares 3 49 8" xfId="9724"/>
    <cellStyle name="Millares 3 49 9" xfId="9725"/>
    <cellStyle name="Millares 3 5" xfId="9726"/>
    <cellStyle name="Millares 3 5 2" xfId="9727"/>
    <cellStyle name="Millares 3 50" xfId="9728"/>
    <cellStyle name="Millares 3 50 10" xfId="9729"/>
    <cellStyle name="Millares 3 50 11" xfId="9730"/>
    <cellStyle name="Millares 3 50 12" xfId="9731"/>
    <cellStyle name="Millares 3 50 13" xfId="9732"/>
    <cellStyle name="Millares 3 50 14" xfId="9733"/>
    <cellStyle name="Millares 3 50 15" xfId="9734"/>
    <cellStyle name="Millares 3 50 16" xfId="9735"/>
    <cellStyle name="Millares 3 50 17" xfId="9736"/>
    <cellStyle name="Millares 3 50 18" xfId="9737"/>
    <cellStyle name="Millares 3 50 19" xfId="9738"/>
    <cellStyle name="Millares 3 50 2" xfId="9739"/>
    <cellStyle name="Millares 3 50 20" xfId="9740"/>
    <cellStyle name="Millares 3 50 21" xfId="9741"/>
    <cellStyle name="Millares 3 50 3" xfId="9742"/>
    <cellStyle name="Millares 3 50 4" xfId="9743"/>
    <cellStyle name="Millares 3 50 5" xfId="9744"/>
    <cellStyle name="Millares 3 50 6" xfId="9745"/>
    <cellStyle name="Millares 3 50 7" xfId="9746"/>
    <cellStyle name="Millares 3 50 8" xfId="9747"/>
    <cellStyle name="Millares 3 50 9" xfId="9748"/>
    <cellStyle name="Millares 3 51" xfId="9749"/>
    <cellStyle name="Millares 3 51 10" xfId="9750"/>
    <cellStyle name="Millares 3 51 11" xfId="9751"/>
    <cellStyle name="Millares 3 51 12" xfId="9752"/>
    <cellStyle name="Millares 3 51 13" xfId="9753"/>
    <cellStyle name="Millares 3 51 14" xfId="9754"/>
    <cellStyle name="Millares 3 51 15" xfId="9755"/>
    <cellStyle name="Millares 3 51 16" xfId="9756"/>
    <cellStyle name="Millares 3 51 17" xfId="9757"/>
    <cellStyle name="Millares 3 51 18" xfId="9758"/>
    <cellStyle name="Millares 3 51 19" xfId="9759"/>
    <cellStyle name="Millares 3 51 2" xfId="9760"/>
    <cellStyle name="Millares 3 51 20" xfId="9761"/>
    <cellStyle name="Millares 3 51 21" xfId="9762"/>
    <cellStyle name="Millares 3 51 3" xfId="9763"/>
    <cellStyle name="Millares 3 51 4" xfId="9764"/>
    <cellStyle name="Millares 3 51 5" xfId="9765"/>
    <cellStyle name="Millares 3 51 6" xfId="9766"/>
    <cellStyle name="Millares 3 51 7" xfId="9767"/>
    <cellStyle name="Millares 3 51 8" xfId="9768"/>
    <cellStyle name="Millares 3 51 9" xfId="9769"/>
    <cellStyle name="Millares 3 52" xfId="9770"/>
    <cellStyle name="Millares 3 52 10" xfId="9771"/>
    <cellStyle name="Millares 3 52 11" xfId="9772"/>
    <cellStyle name="Millares 3 52 12" xfId="9773"/>
    <cellStyle name="Millares 3 52 13" xfId="9774"/>
    <cellStyle name="Millares 3 52 14" xfId="9775"/>
    <cellStyle name="Millares 3 52 15" xfId="9776"/>
    <cellStyle name="Millares 3 52 16" xfId="9777"/>
    <cellStyle name="Millares 3 52 17" xfId="9778"/>
    <cellStyle name="Millares 3 52 18" xfId="9779"/>
    <cellStyle name="Millares 3 52 19" xfId="9780"/>
    <cellStyle name="Millares 3 52 2" xfId="9781"/>
    <cellStyle name="Millares 3 52 20" xfId="9782"/>
    <cellStyle name="Millares 3 52 21" xfId="9783"/>
    <cellStyle name="Millares 3 52 3" xfId="9784"/>
    <cellStyle name="Millares 3 52 4" xfId="9785"/>
    <cellStyle name="Millares 3 52 5" xfId="9786"/>
    <cellStyle name="Millares 3 52 6" xfId="9787"/>
    <cellStyle name="Millares 3 52 7" xfId="9788"/>
    <cellStyle name="Millares 3 52 8" xfId="9789"/>
    <cellStyle name="Millares 3 52 9" xfId="9790"/>
    <cellStyle name="Millares 3 53" xfId="9791"/>
    <cellStyle name="Millares 3 53 10" xfId="9792"/>
    <cellStyle name="Millares 3 53 11" xfId="9793"/>
    <cellStyle name="Millares 3 53 12" xfId="9794"/>
    <cellStyle name="Millares 3 53 13" xfId="9795"/>
    <cellStyle name="Millares 3 53 14" xfId="9796"/>
    <cellStyle name="Millares 3 53 15" xfId="9797"/>
    <cellStyle name="Millares 3 53 16" xfId="9798"/>
    <cellStyle name="Millares 3 53 17" xfId="9799"/>
    <cellStyle name="Millares 3 53 18" xfId="9800"/>
    <cellStyle name="Millares 3 53 19" xfId="9801"/>
    <cellStyle name="Millares 3 53 2" xfId="9802"/>
    <cellStyle name="Millares 3 53 20" xfId="9803"/>
    <cellStyle name="Millares 3 53 21" xfId="9804"/>
    <cellStyle name="Millares 3 53 3" xfId="9805"/>
    <cellStyle name="Millares 3 53 4" xfId="9806"/>
    <cellStyle name="Millares 3 53 5" xfId="9807"/>
    <cellStyle name="Millares 3 53 6" xfId="9808"/>
    <cellStyle name="Millares 3 53 7" xfId="9809"/>
    <cellStyle name="Millares 3 53 8" xfId="9810"/>
    <cellStyle name="Millares 3 53 9" xfId="9811"/>
    <cellStyle name="Millares 3 54" xfId="9812"/>
    <cellStyle name="Millares 3 54 10" xfId="9813"/>
    <cellStyle name="Millares 3 54 11" xfId="9814"/>
    <cellStyle name="Millares 3 54 12" xfId="9815"/>
    <cellStyle name="Millares 3 54 13" xfId="9816"/>
    <cellStyle name="Millares 3 54 14" xfId="9817"/>
    <cellStyle name="Millares 3 54 15" xfId="9818"/>
    <cellStyle name="Millares 3 54 16" xfId="9819"/>
    <cellStyle name="Millares 3 54 17" xfId="9820"/>
    <cellStyle name="Millares 3 54 18" xfId="9821"/>
    <cellStyle name="Millares 3 54 19" xfId="9822"/>
    <cellStyle name="Millares 3 54 2" xfId="9823"/>
    <cellStyle name="Millares 3 54 20" xfId="9824"/>
    <cellStyle name="Millares 3 54 21" xfId="9825"/>
    <cellStyle name="Millares 3 54 3" xfId="9826"/>
    <cellStyle name="Millares 3 54 4" xfId="9827"/>
    <cellStyle name="Millares 3 54 5" xfId="9828"/>
    <cellStyle name="Millares 3 54 6" xfId="9829"/>
    <cellStyle name="Millares 3 54 7" xfId="9830"/>
    <cellStyle name="Millares 3 54 8" xfId="9831"/>
    <cellStyle name="Millares 3 54 9" xfId="9832"/>
    <cellStyle name="Millares 3 55" xfId="9833"/>
    <cellStyle name="Millares 3 55 10" xfId="9834"/>
    <cellStyle name="Millares 3 55 11" xfId="9835"/>
    <cellStyle name="Millares 3 55 12" xfId="9836"/>
    <cellStyle name="Millares 3 55 13" xfId="9837"/>
    <cellStyle name="Millares 3 55 14" xfId="9838"/>
    <cellStyle name="Millares 3 55 15" xfId="9839"/>
    <cellStyle name="Millares 3 55 16" xfId="9840"/>
    <cellStyle name="Millares 3 55 17" xfId="9841"/>
    <cellStyle name="Millares 3 55 18" xfId="9842"/>
    <cellStyle name="Millares 3 55 19" xfId="9843"/>
    <cellStyle name="Millares 3 55 2" xfId="9844"/>
    <cellStyle name="Millares 3 55 20" xfId="9845"/>
    <cellStyle name="Millares 3 55 21" xfId="9846"/>
    <cellStyle name="Millares 3 55 3" xfId="9847"/>
    <cellStyle name="Millares 3 55 4" xfId="9848"/>
    <cellStyle name="Millares 3 55 5" xfId="9849"/>
    <cellStyle name="Millares 3 55 6" xfId="9850"/>
    <cellStyle name="Millares 3 55 7" xfId="9851"/>
    <cellStyle name="Millares 3 55 8" xfId="9852"/>
    <cellStyle name="Millares 3 55 9" xfId="9853"/>
    <cellStyle name="Millares 3 56" xfId="9854"/>
    <cellStyle name="Millares 3 56 10" xfId="9855"/>
    <cellStyle name="Millares 3 56 11" xfId="9856"/>
    <cellStyle name="Millares 3 56 12" xfId="9857"/>
    <cellStyle name="Millares 3 56 13" xfId="9858"/>
    <cellStyle name="Millares 3 56 14" xfId="9859"/>
    <cellStyle name="Millares 3 56 15" xfId="9860"/>
    <cellStyle name="Millares 3 56 16" xfId="9861"/>
    <cellStyle name="Millares 3 56 17" xfId="9862"/>
    <cellStyle name="Millares 3 56 18" xfId="9863"/>
    <cellStyle name="Millares 3 56 19" xfId="9864"/>
    <cellStyle name="Millares 3 56 2" xfId="9865"/>
    <cellStyle name="Millares 3 56 20" xfId="9866"/>
    <cellStyle name="Millares 3 56 21" xfId="9867"/>
    <cellStyle name="Millares 3 56 3" xfId="9868"/>
    <cellStyle name="Millares 3 56 4" xfId="9869"/>
    <cellStyle name="Millares 3 56 5" xfId="9870"/>
    <cellStyle name="Millares 3 56 6" xfId="9871"/>
    <cellStyle name="Millares 3 56 7" xfId="9872"/>
    <cellStyle name="Millares 3 56 8" xfId="9873"/>
    <cellStyle name="Millares 3 56 9" xfId="9874"/>
    <cellStyle name="Millares 3 57" xfId="9875"/>
    <cellStyle name="Millares 3 57 10" xfId="9876"/>
    <cellStyle name="Millares 3 57 11" xfId="9877"/>
    <cellStyle name="Millares 3 57 12" xfId="9878"/>
    <cellStyle name="Millares 3 57 13" xfId="9879"/>
    <cellStyle name="Millares 3 57 14" xfId="9880"/>
    <cellStyle name="Millares 3 57 15" xfId="9881"/>
    <cellStyle name="Millares 3 57 16" xfId="9882"/>
    <cellStyle name="Millares 3 57 17" xfId="9883"/>
    <cellStyle name="Millares 3 57 18" xfId="9884"/>
    <cellStyle name="Millares 3 57 19" xfId="9885"/>
    <cellStyle name="Millares 3 57 2" xfId="9886"/>
    <cellStyle name="Millares 3 57 20" xfId="9887"/>
    <cellStyle name="Millares 3 57 21" xfId="9888"/>
    <cellStyle name="Millares 3 57 3" xfId="9889"/>
    <cellStyle name="Millares 3 57 4" xfId="9890"/>
    <cellStyle name="Millares 3 57 5" xfId="9891"/>
    <cellStyle name="Millares 3 57 6" xfId="9892"/>
    <cellStyle name="Millares 3 57 7" xfId="9893"/>
    <cellStyle name="Millares 3 57 8" xfId="9894"/>
    <cellStyle name="Millares 3 57 9" xfId="9895"/>
    <cellStyle name="Millares 3 58" xfId="9896"/>
    <cellStyle name="Millares 3 58 10" xfId="9897"/>
    <cellStyle name="Millares 3 58 11" xfId="9898"/>
    <cellStyle name="Millares 3 58 12" xfId="9899"/>
    <cellStyle name="Millares 3 58 13" xfId="9900"/>
    <cellStyle name="Millares 3 58 14" xfId="9901"/>
    <cellStyle name="Millares 3 58 15" xfId="9902"/>
    <cellStyle name="Millares 3 58 16" xfId="9903"/>
    <cellStyle name="Millares 3 58 17" xfId="9904"/>
    <cellStyle name="Millares 3 58 18" xfId="9905"/>
    <cellStyle name="Millares 3 58 19" xfId="9906"/>
    <cellStyle name="Millares 3 58 2" xfId="9907"/>
    <cellStyle name="Millares 3 58 20" xfId="9908"/>
    <cellStyle name="Millares 3 58 21" xfId="9909"/>
    <cellStyle name="Millares 3 58 3" xfId="9910"/>
    <cellStyle name="Millares 3 58 4" xfId="9911"/>
    <cellStyle name="Millares 3 58 5" xfId="9912"/>
    <cellStyle name="Millares 3 58 6" xfId="9913"/>
    <cellStyle name="Millares 3 58 7" xfId="9914"/>
    <cellStyle name="Millares 3 58 8" xfId="9915"/>
    <cellStyle name="Millares 3 58 9" xfId="9916"/>
    <cellStyle name="Millares 3 59" xfId="9917"/>
    <cellStyle name="Millares 3 59 10" xfId="9918"/>
    <cellStyle name="Millares 3 59 11" xfId="9919"/>
    <cellStyle name="Millares 3 59 12" xfId="9920"/>
    <cellStyle name="Millares 3 59 13" xfId="9921"/>
    <cellStyle name="Millares 3 59 14" xfId="9922"/>
    <cellStyle name="Millares 3 59 15" xfId="9923"/>
    <cellStyle name="Millares 3 59 16" xfId="9924"/>
    <cellStyle name="Millares 3 59 17" xfId="9925"/>
    <cellStyle name="Millares 3 59 18" xfId="9926"/>
    <cellStyle name="Millares 3 59 19" xfId="9927"/>
    <cellStyle name="Millares 3 59 2" xfId="9928"/>
    <cellStyle name="Millares 3 59 20" xfId="9929"/>
    <cellStyle name="Millares 3 59 21" xfId="9930"/>
    <cellStyle name="Millares 3 59 3" xfId="9931"/>
    <cellStyle name="Millares 3 59 4" xfId="9932"/>
    <cellStyle name="Millares 3 59 5" xfId="9933"/>
    <cellStyle name="Millares 3 59 6" xfId="9934"/>
    <cellStyle name="Millares 3 59 7" xfId="9935"/>
    <cellStyle name="Millares 3 59 8" xfId="9936"/>
    <cellStyle name="Millares 3 59 9" xfId="9937"/>
    <cellStyle name="Millares 3 6" xfId="9938"/>
    <cellStyle name="Millares 3 6 2" xfId="9939"/>
    <cellStyle name="Millares 3 60" xfId="9940"/>
    <cellStyle name="Millares 3 60 10" xfId="9941"/>
    <cellStyle name="Millares 3 60 11" xfId="9942"/>
    <cellStyle name="Millares 3 60 12" xfId="9943"/>
    <cellStyle name="Millares 3 60 13" xfId="9944"/>
    <cellStyle name="Millares 3 60 14" xfId="9945"/>
    <cellStyle name="Millares 3 60 15" xfId="9946"/>
    <cellStyle name="Millares 3 60 16" xfId="9947"/>
    <cellStyle name="Millares 3 60 17" xfId="9948"/>
    <cellStyle name="Millares 3 60 18" xfId="9949"/>
    <cellStyle name="Millares 3 60 19" xfId="9950"/>
    <cellStyle name="Millares 3 60 2" xfId="9951"/>
    <cellStyle name="Millares 3 60 20" xfId="9952"/>
    <cellStyle name="Millares 3 60 21" xfId="9953"/>
    <cellStyle name="Millares 3 60 3" xfId="9954"/>
    <cellStyle name="Millares 3 60 4" xfId="9955"/>
    <cellStyle name="Millares 3 60 5" xfId="9956"/>
    <cellStyle name="Millares 3 60 6" xfId="9957"/>
    <cellStyle name="Millares 3 60 7" xfId="9958"/>
    <cellStyle name="Millares 3 60 8" xfId="9959"/>
    <cellStyle name="Millares 3 60 9" xfId="9960"/>
    <cellStyle name="Millares 3 61" xfId="9961"/>
    <cellStyle name="Millares 3 61 2" xfId="9962"/>
    <cellStyle name="Millares 3 62" xfId="9963"/>
    <cellStyle name="Millares 3 62 2" xfId="9964"/>
    <cellStyle name="Millares 3 63" xfId="9965"/>
    <cellStyle name="Millares 3 63 2" xfId="9966"/>
    <cellStyle name="Millares 3 64" xfId="9967"/>
    <cellStyle name="Millares 3 64 2" xfId="9968"/>
    <cellStyle name="Millares 3 65" xfId="9969"/>
    <cellStyle name="Millares 3 65 2" xfId="9970"/>
    <cellStyle name="Millares 3 66" xfId="9971"/>
    <cellStyle name="Millares 3 66 2" xfId="9972"/>
    <cellStyle name="Millares 3 67" xfId="9973"/>
    <cellStyle name="Millares 3 67 2" xfId="9974"/>
    <cellStyle name="Millares 3 68" xfId="9975"/>
    <cellStyle name="Millares 3 68 2" xfId="9976"/>
    <cellStyle name="Millares 3 69" xfId="9977"/>
    <cellStyle name="Millares 3 69 2" xfId="9978"/>
    <cellStyle name="Millares 3 7" xfId="9979"/>
    <cellStyle name="Millares 3 7 2" xfId="9980"/>
    <cellStyle name="Millares 3 70" xfId="9981"/>
    <cellStyle name="Millares 3 70 2" xfId="9982"/>
    <cellStyle name="Millares 3 71" xfId="9983"/>
    <cellStyle name="Millares 3 71 2" xfId="9984"/>
    <cellStyle name="Millares 3 72" xfId="9985"/>
    <cellStyle name="Millares 3 72 2" xfId="9986"/>
    <cellStyle name="Millares 3 73" xfId="9987"/>
    <cellStyle name="Millares 3 73 2" xfId="9988"/>
    <cellStyle name="Millares 3 74" xfId="9989"/>
    <cellStyle name="Millares 3 74 2" xfId="9990"/>
    <cellStyle name="Millares 3 75" xfId="9991"/>
    <cellStyle name="Millares 3 75 2" xfId="9992"/>
    <cellStyle name="Millares 3 76" xfId="9993"/>
    <cellStyle name="Millares 3 76 2" xfId="9994"/>
    <cellStyle name="Millares 3 77" xfId="9995"/>
    <cellStyle name="Millares 3 77 2" xfId="9996"/>
    <cellStyle name="Millares 3 78" xfId="9997"/>
    <cellStyle name="Millares 3 78 2" xfId="9998"/>
    <cellStyle name="Millares 3 79" xfId="9999"/>
    <cellStyle name="Millares 3 79 2" xfId="10000"/>
    <cellStyle name="Millares 3 8" xfId="10001"/>
    <cellStyle name="Millares 3 8 2" xfId="10002"/>
    <cellStyle name="Millares 3 80" xfId="10003"/>
    <cellStyle name="Millares 3 80 2" xfId="10004"/>
    <cellStyle name="Millares 3 81" xfId="10005"/>
    <cellStyle name="Millares 3 81 2" xfId="10006"/>
    <cellStyle name="Millares 3 82" xfId="10007"/>
    <cellStyle name="Millares 3 82 2" xfId="10008"/>
    <cellStyle name="Millares 3 83" xfId="10009"/>
    <cellStyle name="Millares 3 84" xfId="10010"/>
    <cellStyle name="Millares 3 85" xfId="10011"/>
    <cellStyle name="Millares 3 86" xfId="10012"/>
    <cellStyle name="Millares 3 87" xfId="10013"/>
    <cellStyle name="Millares 3 88" xfId="10014"/>
    <cellStyle name="Millares 3 89" xfId="10015"/>
    <cellStyle name="Millares 3 9" xfId="10016"/>
    <cellStyle name="Millares 3 9 2" xfId="10017"/>
    <cellStyle name="Millares 3 90" xfId="10018"/>
    <cellStyle name="Millares 3 91" xfId="10019"/>
    <cellStyle name="Millares 3 92" xfId="10020"/>
    <cellStyle name="Millares 3 93" xfId="10021"/>
    <cellStyle name="Millares 3 94" xfId="10022"/>
    <cellStyle name="Millares 3 95" xfId="10023"/>
    <cellStyle name="Millares 3 96" xfId="10024"/>
    <cellStyle name="Millares 3 97" xfId="10025"/>
    <cellStyle name="Millares 3 98" xfId="10026"/>
    <cellStyle name="Millares 3 99" xfId="10027"/>
    <cellStyle name="Millares 30" xfId="10028"/>
    <cellStyle name="Millares 30 2" xfId="10029"/>
    <cellStyle name="Millares 30 2 2" xfId="10030"/>
    <cellStyle name="Millares 30 2 2 2" xfId="10031"/>
    <cellStyle name="Millares 30 2 3" xfId="10032"/>
    <cellStyle name="Millares 30 2 3 2" xfId="10033"/>
    <cellStyle name="Millares 30 2 4" xfId="10034"/>
    <cellStyle name="Millares 30 2 4 2" xfId="10035"/>
    <cellStyle name="Millares 30 2 5" xfId="10036"/>
    <cellStyle name="Millares 30 3" xfId="10037"/>
    <cellStyle name="Millares 30 3 2" xfId="10038"/>
    <cellStyle name="Millares 30 4" xfId="10039"/>
    <cellStyle name="Millares 30 4 2" xfId="10040"/>
    <cellStyle name="Millares 30 5" xfId="10041"/>
    <cellStyle name="Millares 30 5 2" xfId="10042"/>
    <cellStyle name="Millares 30 6" xfId="10043"/>
    <cellStyle name="Millares 31" xfId="10044"/>
    <cellStyle name="Millares 31 2" xfId="10045"/>
    <cellStyle name="Millares 31 2 2" xfId="10046"/>
    <cellStyle name="Millares 31 2 2 2" xfId="10047"/>
    <cellStyle name="Millares 31 2 3" xfId="10048"/>
    <cellStyle name="Millares 31 2 3 2" xfId="10049"/>
    <cellStyle name="Millares 31 2 4" xfId="10050"/>
    <cellStyle name="Millares 31 2 4 2" xfId="10051"/>
    <cellStyle name="Millares 31 2 5" xfId="10052"/>
    <cellStyle name="Millares 31 3" xfId="10053"/>
    <cellStyle name="Millares 31 3 2" xfId="10054"/>
    <cellStyle name="Millares 31 4" xfId="10055"/>
    <cellStyle name="Millares 31 4 2" xfId="10056"/>
    <cellStyle name="Millares 31 5" xfId="10057"/>
    <cellStyle name="Millares 31 5 2" xfId="10058"/>
    <cellStyle name="Millares 31 6" xfId="10059"/>
    <cellStyle name="Millares 32" xfId="10060"/>
    <cellStyle name="Millares 32 2" xfId="10061"/>
    <cellStyle name="Millares 32 2 2" xfId="10062"/>
    <cellStyle name="Millares 32 2 2 2" xfId="10063"/>
    <cellStyle name="Millares 32 2 3" xfId="10064"/>
    <cellStyle name="Millares 32 2 3 2" xfId="10065"/>
    <cellStyle name="Millares 32 2 4" xfId="10066"/>
    <cellStyle name="Millares 32 2 4 2" xfId="10067"/>
    <cellStyle name="Millares 32 2 5" xfId="10068"/>
    <cellStyle name="Millares 32 3" xfId="10069"/>
    <cellStyle name="Millares 32 3 2" xfId="10070"/>
    <cellStyle name="Millares 32 4" xfId="10071"/>
    <cellStyle name="Millares 32 4 2" xfId="10072"/>
    <cellStyle name="Millares 32 5" xfId="10073"/>
    <cellStyle name="Millares 32 5 2" xfId="10074"/>
    <cellStyle name="Millares 32 6" xfId="10075"/>
    <cellStyle name="Millares 33" xfId="10076"/>
    <cellStyle name="Millares 33 2" xfId="10077"/>
    <cellStyle name="Millares 33 2 2" xfId="10078"/>
    <cellStyle name="Millares 33 2 2 2" xfId="10079"/>
    <cellStyle name="Millares 33 2 3" xfId="10080"/>
    <cellStyle name="Millares 33 2 3 2" xfId="10081"/>
    <cellStyle name="Millares 33 2 4" xfId="10082"/>
    <cellStyle name="Millares 33 2 4 2" xfId="10083"/>
    <cellStyle name="Millares 33 2 5" xfId="10084"/>
    <cellStyle name="Millares 33 3" xfId="10085"/>
    <cellStyle name="Millares 33 3 2" xfId="10086"/>
    <cellStyle name="Millares 33 4" xfId="10087"/>
    <cellStyle name="Millares 33 4 2" xfId="10088"/>
    <cellStyle name="Millares 33 5" xfId="10089"/>
    <cellStyle name="Millares 33 5 2" xfId="10090"/>
    <cellStyle name="Millares 33 6" xfId="10091"/>
    <cellStyle name="Millares 34" xfId="10092"/>
    <cellStyle name="Millares 34 2" xfId="10093"/>
    <cellStyle name="Millares 34 2 2" xfId="10094"/>
    <cellStyle name="Millares 34 2 2 2" xfId="10095"/>
    <cellStyle name="Millares 34 2 3" xfId="10096"/>
    <cellStyle name="Millares 34 2 3 2" xfId="10097"/>
    <cellStyle name="Millares 34 2 4" xfId="10098"/>
    <cellStyle name="Millares 34 2 4 2" xfId="10099"/>
    <cellStyle name="Millares 34 2 5" xfId="10100"/>
    <cellStyle name="Millares 34 3" xfId="10101"/>
    <cellStyle name="Millares 34 3 2" xfId="10102"/>
    <cellStyle name="Millares 34 4" xfId="10103"/>
    <cellStyle name="Millares 34 4 2" xfId="10104"/>
    <cellStyle name="Millares 34 5" xfId="10105"/>
    <cellStyle name="Millares 35" xfId="10106"/>
    <cellStyle name="Millares 35 2" xfId="10107"/>
    <cellStyle name="Millares 35 2 2" xfId="10108"/>
    <cellStyle name="Millares 35 2 2 2" xfId="10109"/>
    <cellStyle name="Millares 35 2 3" xfId="10110"/>
    <cellStyle name="Millares 35 2 3 2" xfId="10111"/>
    <cellStyle name="Millares 35 2 4" xfId="10112"/>
    <cellStyle name="Millares 35 2 4 2" xfId="10113"/>
    <cellStyle name="Millares 35 2 5" xfId="10114"/>
    <cellStyle name="Millares 35 3" xfId="10115"/>
    <cellStyle name="Millares 35 3 2" xfId="10116"/>
    <cellStyle name="Millares 35 4" xfId="10117"/>
    <cellStyle name="Millares 35 4 2" xfId="10118"/>
    <cellStyle name="Millares 35 5" xfId="10119"/>
    <cellStyle name="Millares 35 5 2" xfId="10120"/>
    <cellStyle name="Millares 35 6" xfId="10121"/>
    <cellStyle name="Millares 36" xfId="10122"/>
    <cellStyle name="Millares 36 2" xfId="10123"/>
    <cellStyle name="Millares 36 2 2" xfId="10124"/>
    <cellStyle name="Millares 36 2 2 2" xfId="10125"/>
    <cellStyle name="Millares 36 2 3" xfId="10126"/>
    <cellStyle name="Millares 36 2 3 2" xfId="10127"/>
    <cellStyle name="Millares 36 2 4" xfId="10128"/>
    <cellStyle name="Millares 36 2 4 2" xfId="10129"/>
    <cellStyle name="Millares 36 2 5" xfId="10130"/>
    <cellStyle name="Millares 36 3" xfId="10131"/>
    <cellStyle name="Millares 36 3 2" xfId="10132"/>
    <cellStyle name="Millares 36 4" xfId="10133"/>
    <cellStyle name="Millares 36 4 2" xfId="10134"/>
    <cellStyle name="Millares 36 5" xfId="10135"/>
    <cellStyle name="Millares 36 5 2" xfId="10136"/>
    <cellStyle name="Millares 36 6" xfId="10137"/>
    <cellStyle name="Millares 37" xfId="10138"/>
    <cellStyle name="Millares 37 2" xfId="10139"/>
    <cellStyle name="Millares 37 2 2" xfId="10140"/>
    <cellStyle name="Millares 37 2 2 2" xfId="10141"/>
    <cellStyle name="Millares 37 2 3" xfId="10142"/>
    <cellStyle name="Millares 37 2 3 2" xfId="10143"/>
    <cellStyle name="Millares 37 2 4" xfId="10144"/>
    <cellStyle name="Millares 37 2 4 2" xfId="10145"/>
    <cellStyle name="Millares 37 2 5" xfId="10146"/>
    <cellStyle name="Millares 37 3" xfId="10147"/>
    <cellStyle name="Millares 37 3 2" xfId="10148"/>
    <cellStyle name="Millares 37 4" xfId="10149"/>
    <cellStyle name="Millares 37 4 2" xfId="10150"/>
    <cellStyle name="Millares 37 5" xfId="10151"/>
    <cellStyle name="Millares 38" xfId="10152"/>
    <cellStyle name="Millares 39" xfId="10153"/>
    <cellStyle name="Millares 4" xfId="10154"/>
    <cellStyle name="Millares 4 10" xfId="10155"/>
    <cellStyle name="Millares 4 10 2" xfId="10156"/>
    <cellStyle name="Millares 4 11" xfId="10157"/>
    <cellStyle name="Millares 4 11 2" xfId="10158"/>
    <cellStyle name="Millares 4 12" xfId="10159"/>
    <cellStyle name="Millares 4 12 2" xfId="10160"/>
    <cellStyle name="Millares 4 13" xfId="10161"/>
    <cellStyle name="Millares 4 13 2" xfId="10162"/>
    <cellStyle name="Millares 4 14" xfId="10163"/>
    <cellStyle name="Millares 4 14 2" xfId="10164"/>
    <cellStyle name="Millares 4 15" xfId="10165"/>
    <cellStyle name="Millares 4 15 2" xfId="10166"/>
    <cellStyle name="Millares 4 16" xfId="10167"/>
    <cellStyle name="Millares 4 16 2" xfId="10168"/>
    <cellStyle name="Millares 4 17" xfId="10169"/>
    <cellStyle name="Millares 4 17 2" xfId="10170"/>
    <cellStyle name="Millares 4 18" xfId="10171"/>
    <cellStyle name="Millares 4 18 2" xfId="10172"/>
    <cellStyle name="Millares 4 19" xfId="10173"/>
    <cellStyle name="Millares 4 19 2" xfId="10174"/>
    <cellStyle name="Millares 4 2" xfId="10175"/>
    <cellStyle name="Millares 4 2 2" xfId="10176"/>
    <cellStyle name="Millares 4 20" xfId="10177"/>
    <cellStyle name="Millares 4 20 2" xfId="10178"/>
    <cellStyle name="Millares 4 21" xfId="10179"/>
    <cellStyle name="Millares 4 21 2" xfId="10180"/>
    <cellStyle name="Millares 4 22" xfId="10181"/>
    <cellStyle name="Millares 4 22 2" xfId="10182"/>
    <cellStyle name="Millares 4 23" xfId="10183"/>
    <cellStyle name="Millares 4 23 2" xfId="10184"/>
    <cellStyle name="Millares 4 24" xfId="10185"/>
    <cellStyle name="Millares 4 24 2" xfId="10186"/>
    <cellStyle name="Millares 4 25" xfId="10187"/>
    <cellStyle name="Millares 4 25 2" xfId="10188"/>
    <cellStyle name="Millares 4 26" xfId="10189"/>
    <cellStyle name="Millares 4 26 2" xfId="10190"/>
    <cellStyle name="Millares 4 27" xfId="10191"/>
    <cellStyle name="Millares 4 27 2" xfId="10192"/>
    <cellStyle name="Millares 4 28" xfId="10193"/>
    <cellStyle name="Millares 4 28 2" xfId="10194"/>
    <cellStyle name="Millares 4 29" xfId="10195"/>
    <cellStyle name="Millares 4 29 2" xfId="10196"/>
    <cellStyle name="Millares 4 3" xfId="10197"/>
    <cellStyle name="Millares 4 3 2" xfId="10198"/>
    <cellStyle name="Millares 4 30" xfId="10199"/>
    <cellStyle name="Millares 4 30 2" xfId="10200"/>
    <cellStyle name="Millares 4 31" xfId="10201"/>
    <cellStyle name="Millares 4 31 2" xfId="10202"/>
    <cellStyle name="Millares 4 32" xfId="10203"/>
    <cellStyle name="Millares 4 32 2" xfId="10204"/>
    <cellStyle name="Millares 4 33" xfId="10205"/>
    <cellStyle name="Millares 4 33 2" xfId="10206"/>
    <cellStyle name="Millares 4 34" xfId="10207"/>
    <cellStyle name="Millares 4 34 2" xfId="10208"/>
    <cellStyle name="Millares 4 35" xfId="10209"/>
    <cellStyle name="Millares 4 35 2" xfId="10210"/>
    <cellStyle name="Millares 4 36" xfId="10211"/>
    <cellStyle name="Millares 4 36 2" xfId="10212"/>
    <cellStyle name="Millares 4 37" xfId="10213"/>
    <cellStyle name="Millares 4 37 2" xfId="10214"/>
    <cellStyle name="Millares 4 38" xfId="10215"/>
    <cellStyle name="Millares 4 38 2" xfId="10216"/>
    <cellStyle name="Millares 4 39" xfId="10217"/>
    <cellStyle name="Millares 4 39 2" xfId="10218"/>
    <cellStyle name="Millares 4 4" xfId="10219"/>
    <cellStyle name="Millares 4 4 2" xfId="10220"/>
    <cellStyle name="Millares 4 40" xfId="10221"/>
    <cellStyle name="Millares 4 40 2" xfId="10222"/>
    <cellStyle name="Millares 4 41" xfId="10223"/>
    <cellStyle name="Millares 4 41 2" xfId="10224"/>
    <cellStyle name="Millares 4 42" xfId="10225"/>
    <cellStyle name="Millares 4 42 2" xfId="10226"/>
    <cellStyle name="Millares 4 43" xfId="10227"/>
    <cellStyle name="Millares 4 43 2" xfId="10228"/>
    <cellStyle name="Millares 4 44" xfId="10229"/>
    <cellStyle name="Millares 4 45" xfId="10230"/>
    <cellStyle name="Millares 4 46" xfId="10231"/>
    <cellStyle name="Millares 4 47" xfId="10232"/>
    <cellStyle name="Millares 4 48" xfId="10233"/>
    <cellStyle name="Millares 4 49" xfId="10234"/>
    <cellStyle name="Millares 4 5" xfId="10235"/>
    <cellStyle name="Millares 4 5 2" xfId="10236"/>
    <cellStyle name="Millares 4 50" xfId="10237"/>
    <cellStyle name="Millares 4 51" xfId="10238"/>
    <cellStyle name="Millares 4 52" xfId="10239"/>
    <cellStyle name="Millares 4 53" xfId="10240"/>
    <cellStyle name="Millares 4 54" xfId="10241"/>
    <cellStyle name="Millares 4 55" xfId="10242"/>
    <cellStyle name="Millares 4 56" xfId="10243"/>
    <cellStyle name="Millares 4 57" xfId="10244"/>
    <cellStyle name="Millares 4 58" xfId="10245"/>
    <cellStyle name="Millares 4 59" xfId="10246"/>
    <cellStyle name="Millares 4 6" xfId="10247"/>
    <cellStyle name="Millares 4 6 2" xfId="10248"/>
    <cellStyle name="Millares 4 60" xfId="10249"/>
    <cellStyle name="Millares 4 61" xfId="10250"/>
    <cellStyle name="Millares 4 62" xfId="10251"/>
    <cellStyle name="Millares 4 63" xfId="10252"/>
    <cellStyle name="Millares 4 64" xfId="10253"/>
    <cellStyle name="Millares 4 65" xfId="10254"/>
    <cellStyle name="Millares 4 66" xfId="10255"/>
    <cellStyle name="Millares 4 67" xfId="10256"/>
    <cellStyle name="Millares 4 68" xfId="10257"/>
    <cellStyle name="Millares 4 69" xfId="10258"/>
    <cellStyle name="Millares 4 7" xfId="10259"/>
    <cellStyle name="Millares 4 7 2" xfId="10260"/>
    <cellStyle name="Millares 4 70" xfId="10261"/>
    <cellStyle name="Millares 4 8" xfId="10262"/>
    <cellStyle name="Millares 4 8 2" xfId="10263"/>
    <cellStyle name="Millares 4 9" xfId="10264"/>
    <cellStyle name="Millares 4 9 2" xfId="10265"/>
    <cellStyle name="Millares 4_ANEXOS Agosto 2010 PaÝs" xfId="10266"/>
    <cellStyle name="Millares 40" xfId="10267"/>
    <cellStyle name="Millares 40 2" xfId="10268"/>
    <cellStyle name="Millares 40 2 2" xfId="10269"/>
    <cellStyle name="Millares 40 2 2 2" xfId="10270"/>
    <cellStyle name="Millares 40 2 3" xfId="10271"/>
    <cellStyle name="Millares 40 2 3 2" xfId="10272"/>
    <cellStyle name="Millares 40 2 4" xfId="10273"/>
    <cellStyle name="Millares 40 2 4 2" xfId="10274"/>
    <cellStyle name="Millares 40 2 5" xfId="10275"/>
    <cellStyle name="Millares 40 3" xfId="10276"/>
    <cellStyle name="Millares 40 3 2" xfId="10277"/>
    <cellStyle name="Millares 40 4" xfId="10278"/>
    <cellStyle name="Millares 40 4 2" xfId="10279"/>
    <cellStyle name="Millares 40 5" xfId="10280"/>
    <cellStyle name="Millares 40 5 2" xfId="10281"/>
    <cellStyle name="Millares 40 6" xfId="10282"/>
    <cellStyle name="Millares 41" xfId="10283"/>
    <cellStyle name="Millares 41 2" xfId="10284"/>
    <cellStyle name="Millares 41 2 2" xfId="10285"/>
    <cellStyle name="Millares 41 2 2 2" xfId="10286"/>
    <cellStyle name="Millares 41 2 3" xfId="10287"/>
    <cellStyle name="Millares 41 2 3 2" xfId="10288"/>
    <cellStyle name="Millares 41 2 4" xfId="10289"/>
    <cellStyle name="Millares 41 2 4 2" xfId="10290"/>
    <cellStyle name="Millares 41 2 5" xfId="10291"/>
    <cellStyle name="Millares 41 3" xfId="10292"/>
    <cellStyle name="Millares 41 3 2" xfId="10293"/>
    <cellStyle name="Millares 41 4" xfId="10294"/>
    <cellStyle name="Millares 41 4 2" xfId="10295"/>
    <cellStyle name="Millares 41 5" xfId="10296"/>
    <cellStyle name="Millares 41 5 2" xfId="10297"/>
    <cellStyle name="Millares 41 6" xfId="10298"/>
    <cellStyle name="Millares 42" xfId="10299"/>
    <cellStyle name="Millares 42 2" xfId="10300"/>
    <cellStyle name="Millares 42 2 2" xfId="10301"/>
    <cellStyle name="Millares 42 2 2 2" xfId="10302"/>
    <cellStyle name="Millares 42 2 3" xfId="10303"/>
    <cellStyle name="Millares 42 2 3 2" xfId="10304"/>
    <cellStyle name="Millares 42 2 4" xfId="10305"/>
    <cellStyle name="Millares 42 2 4 2" xfId="10306"/>
    <cellStyle name="Millares 42 2 5" xfId="10307"/>
    <cellStyle name="Millares 42 3" xfId="10308"/>
    <cellStyle name="Millares 42 3 2" xfId="10309"/>
    <cellStyle name="Millares 42 4" xfId="10310"/>
    <cellStyle name="Millares 42 4 2" xfId="10311"/>
    <cellStyle name="Millares 42 5" xfId="10312"/>
    <cellStyle name="Millares 42 5 2" xfId="10313"/>
    <cellStyle name="Millares 42 6" xfId="10314"/>
    <cellStyle name="Millares 43" xfId="10315"/>
    <cellStyle name="Millares 44" xfId="10316"/>
    <cellStyle name="Millares 45" xfId="10317"/>
    <cellStyle name="Millares 45 2" xfId="10318"/>
    <cellStyle name="Millares 45 2 2" xfId="10319"/>
    <cellStyle name="Millares 45 3" xfId="10320"/>
    <cellStyle name="Millares 45 3 2" xfId="10321"/>
    <cellStyle name="Millares 45 4" xfId="10322"/>
    <cellStyle name="Millares 45 4 2" xfId="10323"/>
    <cellStyle name="Millares 45 5" xfId="10324"/>
    <cellStyle name="Millares 46" xfId="10325"/>
    <cellStyle name="Millares 46 2" xfId="10326"/>
    <cellStyle name="Millares 46 2 2" xfId="10327"/>
    <cellStyle name="Millares 46 2 3" xfId="10328"/>
    <cellStyle name="Millares 46 2 3 2" xfId="10329"/>
    <cellStyle name="Millares 46 2 4" xfId="10330"/>
    <cellStyle name="Millares 46 3" xfId="10331"/>
    <cellStyle name="Millares 46 4" xfId="10332"/>
    <cellStyle name="Millares 47" xfId="10333"/>
    <cellStyle name="Millares 47 2" xfId="10334"/>
    <cellStyle name="Millares 47 2 2" xfId="10335"/>
    <cellStyle name="Millares 47 2 2 2" xfId="10336"/>
    <cellStyle name="Millares 47 2 3" xfId="10337"/>
    <cellStyle name="Millares 47 2 3 2" xfId="10338"/>
    <cellStyle name="Millares 47 2 4" xfId="10339"/>
    <cellStyle name="Millares 47 3" xfId="10340"/>
    <cellStyle name="Millares 47 3 2" xfId="10341"/>
    <cellStyle name="Millares 47 4" xfId="10342"/>
    <cellStyle name="Millares 48" xfId="10343"/>
    <cellStyle name="Millares 48 2" xfId="10344"/>
    <cellStyle name="Millares 48 2 2" xfId="10345"/>
    <cellStyle name="Millares 48 3" xfId="10346"/>
    <cellStyle name="Millares 48 3 2" xfId="10347"/>
    <cellStyle name="Millares 48 4" xfId="10348"/>
    <cellStyle name="Millares 49" xfId="10349"/>
    <cellStyle name="Millares 49 2" xfId="10350"/>
    <cellStyle name="Millares 49 2 2" xfId="10351"/>
    <cellStyle name="Millares 49 3" xfId="10352"/>
    <cellStyle name="Millares 5" xfId="10353"/>
    <cellStyle name="Millares 5 2" xfId="10354"/>
    <cellStyle name="Millares 5 3" xfId="10355"/>
    <cellStyle name="Millares 5 4" xfId="10356"/>
    <cellStyle name="Millares 5 5" xfId="10357"/>
    <cellStyle name="Millares 5 6" xfId="10358"/>
    <cellStyle name="Millares 50" xfId="10359"/>
    <cellStyle name="Millares 50 2" xfId="10360"/>
    <cellStyle name="Millares 50 2 2" xfId="10361"/>
    <cellStyle name="Millares 50 3" xfId="10362"/>
    <cellStyle name="Millares 51" xfId="10363"/>
    <cellStyle name="Millares 51 2" xfId="10364"/>
    <cellStyle name="Millares 51 2 2" xfId="10365"/>
    <cellStyle name="Millares 51 3" xfId="10366"/>
    <cellStyle name="Millares 52" xfId="10367"/>
    <cellStyle name="Millares 52 2" xfId="10368"/>
    <cellStyle name="Millares 52 2 2" xfId="10369"/>
    <cellStyle name="Millares 52 3" xfId="10370"/>
    <cellStyle name="Millares 53" xfId="10371"/>
    <cellStyle name="Millares 53 2" xfId="10372"/>
    <cellStyle name="Millares 53 2 2" xfId="10373"/>
    <cellStyle name="Millares 53 3" xfId="10374"/>
    <cellStyle name="Millares 54" xfId="10375"/>
    <cellStyle name="Millares 54 2" xfId="10376"/>
    <cellStyle name="Millares 54 2 2" xfId="10377"/>
    <cellStyle name="Millares 54 3" xfId="10378"/>
    <cellStyle name="Millares 55" xfId="10379"/>
    <cellStyle name="Millares 55 2" xfId="10380"/>
    <cellStyle name="Millares 55 2 2" xfId="10381"/>
    <cellStyle name="Millares 55 3" xfId="10382"/>
    <cellStyle name="Millares 56" xfId="10383"/>
    <cellStyle name="Millares 56 2" xfId="10384"/>
    <cellStyle name="Millares 56 2 2" xfId="10385"/>
    <cellStyle name="Millares 56 3" xfId="10386"/>
    <cellStyle name="Millares 57" xfId="10387"/>
    <cellStyle name="Millares 57 2" xfId="10388"/>
    <cellStyle name="Millares 57 2 2" xfId="10389"/>
    <cellStyle name="Millares 57 3" xfId="10390"/>
    <cellStyle name="Millares 58" xfId="10391"/>
    <cellStyle name="Millares 58 2" xfId="10392"/>
    <cellStyle name="Millares 58 2 2" xfId="10393"/>
    <cellStyle name="Millares 58 3" xfId="10394"/>
    <cellStyle name="Millares 59" xfId="10395"/>
    <cellStyle name="Millares 59 2" xfId="10396"/>
    <cellStyle name="Millares 59 2 2" xfId="10397"/>
    <cellStyle name="Millares 59 3" xfId="10398"/>
    <cellStyle name="Millares 6" xfId="10399"/>
    <cellStyle name="Millares 6 10" xfId="10400"/>
    <cellStyle name="Millares 6 11" xfId="10401"/>
    <cellStyle name="Millares 6 12" xfId="10402"/>
    <cellStyle name="Millares 6 13" xfId="10403"/>
    <cellStyle name="Millares 6 14" xfId="10404"/>
    <cellStyle name="Millares 6 15" xfId="10405"/>
    <cellStyle name="Millares 6 16" xfId="10406"/>
    <cellStyle name="Millares 6 17" xfId="10407"/>
    <cellStyle name="Millares 6 18" xfId="10408"/>
    <cellStyle name="Millares 6 19" xfId="10409"/>
    <cellStyle name="Millares 6 2" xfId="10410"/>
    <cellStyle name="Millares 6 2 2" xfId="10411"/>
    <cellStyle name="Millares 6 2 3" xfId="10412"/>
    <cellStyle name="Millares 6 2 4" xfId="10413"/>
    <cellStyle name="Millares 6 20" xfId="10414"/>
    <cellStyle name="Millares 6 21" xfId="10415"/>
    <cellStyle name="Millares 6 22" xfId="10416"/>
    <cellStyle name="Millares 6 23" xfId="10417"/>
    <cellStyle name="Millares 6 24" xfId="10418"/>
    <cellStyle name="Millares 6 3" xfId="10419"/>
    <cellStyle name="Millares 6 4" xfId="10420"/>
    <cellStyle name="Millares 6 5" xfId="10421"/>
    <cellStyle name="Millares 6 6" xfId="10422"/>
    <cellStyle name="Millares 6 7" xfId="10423"/>
    <cellStyle name="Millares 6 8" xfId="10424"/>
    <cellStyle name="Millares 6 9" xfId="10425"/>
    <cellStyle name="Millares 60" xfId="10426"/>
    <cellStyle name="Millares 60 2" xfId="10427"/>
    <cellStyle name="Millares 60 2 2" xfId="10428"/>
    <cellStyle name="Millares 60 3" xfId="10429"/>
    <cellStyle name="Millares 61" xfId="10430"/>
    <cellStyle name="Millares 61 2" xfId="10431"/>
    <cellStyle name="Millares 61 2 2" xfId="10432"/>
    <cellStyle name="Millares 61 3" xfId="10433"/>
    <cellStyle name="Millares 62" xfId="10434"/>
    <cellStyle name="Millares 62 2" xfId="10435"/>
    <cellStyle name="Millares 62 2 2" xfId="10436"/>
    <cellStyle name="Millares 62 3" xfId="10437"/>
    <cellStyle name="Millares 63" xfId="10438"/>
    <cellStyle name="Millares 63 2" xfId="10439"/>
    <cellStyle name="Millares 63 2 2" xfId="10440"/>
    <cellStyle name="Millares 63 3" xfId="10441"/>
    <cellStyle name="Millares 64" xfId="10442"/>
    <cellStyle name="Millares 64 2" xfId="10443"/>
    <cellStyle name="Millares 64 2 2" xfId="10444"/>
    <cellStyle name="Millares 64 3" xfId="10445"/>
    <cellStyle name="Millares 65" xfId="10446"/>
    <cellStyle name="Millares 65 2" xfId="10447"/>
    <cellStyle name="Millares 65 2 2" xfId="10448"/>
    <cellStyle name="Millares 65 3" xfId="10449"/>
    <cellStyle name="Millares 66" xfId="10450"/>
    <cellStyle name="Millares 66 2" xfId="10451"/>
    <cellStyle name="Millares 66 2 2" xfId="10452"/>
    <cellStyle name="Millares 66 3" xfId="10453"/>
    <cellStyle name="Millares 67" xfId="10454"/>
    <cellStyle name="Millares 67 2" xfId="10455"/>
    <cellStyle name="Millares 67 2 2" xfId="10456"/>
    <cellStyle name="Millares 67 3" xfId="10457"/>
    <cellStyle name="Millares 68" xfId="10458"/>
    <cellStyle name="Millares 68 2" xfId="10459"/>
    <cellStyle name="Millares 68 2 2" xfId="10460"/>
    <cellStyle name="Millares 68 3" xfId="10461"/>
    <cellStyle name="Millares 69" xfId="10462"/>
    <cellStyle name="Millares 69 2" xfId="10463"/>
    <cellStyle name="Millares 69 2 2" xfId="10464"/>
    <cellStyle name="Millares 69 3" xfId="10465"/>
    <cellStyle name="Millares 7" xfId="10466"/>
    <cellStyle name="Millares 7 10" xfId="10467"/>
    <cellStyle name="Millares 7 11" xfId="10468"/>
    <cellStyle name="Millares 7 12" xfId="10469"/>
    <cellStyle name="Millares 7 13" xfId="10470"/>
    <cellStyle name="Millares 7 14" xfId="10471"/>
    <cellStyle name="Millares 7 15" xfId="10472"/>
    <cellStyle name="Millares 7 16" xfId="10473"/>
    <cellStyle name="Millares 7 17" xfId="10474"/>
    <cellStyle name="Millares 7 18" xfId="10475"/>
    <cellStyle name="Millares 7 19" xfId="10476"/>
    <cellStyle name="Millares 7 2" xfId="10477"/>
    <cellStyle name="Millares 7 2 2" xfId="10478"/>
    <cellStyle name="Millares 7 2 3" xfId="10479"/>
    <cellStyle name="Millares 7 2 4" xfId="10480"/>
    <cellStyle name="Millares 7 20" xfId="10481"/>
    <cellStyle name="Millares 7 21" xfId="10482"/>
    <cellStyle name="Millares 7 22" xfId="10483"/>
    <cellStyle name="Millares 7 23" xfId="10484"/>
    <cellStyle name="Millares 7 24" xfId="10485"/>
    <cellStyle name="Millares 7 3" xfId="10486"/>
    <cellStyle name="Millares 7 4" xfId="10487"/>
    <cellStyle name="Millares 7 5" xfId="10488"/>
    <cellStyle name="Millares 7 6" xfId="10489"/>
    <cellStyle name="Millares 7 7" xfId="10490"/>
    <cellStyle name="Millares 7 8" xfId="10491"/>
    <cellStyle name="Millares 7 9" xfId="10492"/>
    <cellStyle name="Millares 70" xfId="10493"/>
    <cellStyle name="Millares 70 2" xfId="10494"/>
    <cellStyle name="Millares 70 2 2" xfId="10495"/>
    <cellStyle name="Millares 70 3" xfId="10496"/>
    <cellStyle name="Millares 71" xfId="10497"/>
    <cellStyle name="Millares 71 2" xfId="10498"/>
    <cellStyle name="Millares 71 2 2" xfId="10499"/>
    <cellStyle name="Millares 71 3" xfId="10500"/>
    <cellStyle name="Millares 72" xfId="10501"/>
    <cellStyle name="Millares 72 2" xfId="10502"/>
    <cellStyle name="Millares 72 2 2" xfId="10503"/>
    <cellStyle name="Millares 72 3" xfId="10504"/>
    <cellStyle name="Millares 73" xfId="10505"/>
    <cellStyle name="Millares 73 2" xfId="10506"/>
    <cellStyle name="Millares 73 2 2" xfId="10507"/>
    <cellStyle name="Millares 73 3" xfId="10508"/>
    <cellStyle name="Millares 74" xfId="10509"/>
    <cellStyle name="Millares 74 2" xfId="10510"/>
    <cellStyle name="Millares 74 2 2" xfId="10511"/>
    <cellStyle name="Millares 74 3" xfId="10512"/>
    <cellStyle name="Millares 75" xfId="10513"/>
    <cellStyle name="Millares 75 2" xfId="10514"/>
    <cellStyle name="Millares 75 2 2" xfId="10515"/>
    <cellStyle name="Millares 75 3" xfId="10516"/>
    <cellStyle name="Millares 76" xfId="10517"/>
    <cellStyle name="Millares 76 2" xfId="10518"/>
    <cellStyle name="Millares 76 2 2" xfId="10519"/>
    <cellStyle name="Millares 76 3" xfId="10520"/>
    <cellStyle name="Millares 77" xfId="10521"/>
    <cellStyle name="Millares 77 2" xfId="10522"/>
    <cellStyle name="Millares 77 2 2" xfId="10523"/>
    <cellStyle name="Millares 77 3" xfId="10524"/>
    <cellStyle name="Millares 78" xfId="10525"/>
    <cellStyle name="Millares 78 2" xfId="10526"/>
    <cellStyle name="Millares 78 2 2" xfId="10527"/>
    <cellStyle name="Millares 78 3" xfId="10528"/>
    <cellStyle name="Millares 79" xfId="10529"/>
    <cellStyle name="Millares 79 2" xfId="10530"/>
    <cellStyle name="Millares 79 2 2" xfId="10531"/>
    <cellStyle name="Millares 79 3" xfId="10532"/>
    <cellStyle name="Millares 8" xfId="10533"/>
    <cellStyle name="Millares 8 2" xfId="10534"/>
    <cellStyle name="Millares 8 2 2" xfId="10535"/>
    <cellStyle name="Millares 8 3" xfId="10536"/>
    <cellStyle name="Millares 8 3 2" xfId="10537"/>
    <cellStyle name="Millares 8 4" xfId="10538"/>
    <cellStyle name="Millares 80" xfId="10539"/>
    <cellStyle name="Millares 80 2" xfId="10540"/>
    <cellStyle name="Millares 80 2 2" xfId="10541"/>
    <cellStyle name="Millares 80 3" xfId="10542"/>
    <cellStyle name="Millares 81" xfId="10543"/>
    <cellStyle name="Millares 81 2" xfId="10544"/>
    <cellStyle name="Millares 81 2 2" xfId="10545"/>
    <cellStyle name="Millares 81 3" xfId="10546"/>
    <cellStyle name="Millares 82" xfId="10547"/>
    <cellStyle name="Millares 82 2" xfId="10548"/>
    <cellStyle name="Millares 82 2 2" xfId="10549"/>
    <cellStyle name="Millares 82 3" xfId="10550"/>
    <cellStyle name="Millares 83" xfId="10551"/>
    <cellStyle name="Millares 83 2" xfId="10552"/>
    <cellStyle name="Millares 83 2 2" xfId="10553"/>
    <cellStyle name="Millares 83 3" xfId="10554"/>
    <cellStyle name="Millares 84" xfId="10555"/>
    <cellStyle name="Millares 84 2" xfId="10556"/>
    <cellStyle name="Millares 84 2 2" xfId="10557"/>
    <cellStyle name="Millares 84 3" xfId="10558"/>
    <cellStyle name="Millares 85" xfId="10559"/>
    <cellStyle name="Millares 85 2" xfId="10560"/>
    <cellStyle name="Millares 85 2 2" xfId="10561"/>
    <cellStyle name="Millares 85 3" xfId="10562"/>
    <cellStyle name="Millares 86" xfId="10563"/>
    <cellStyle name="Millares 86 2" xfId="10564"/>
    <cellStyle name="Millares 86 2 2" xfId="10565"/>
    <cellStyle name="Millares 86 3" xfId="10566"/>
    <cellStyle name="Millares 87" xfId="10567"/>
    <cellStyle name="Millares 87 2" xfId="10568"/>
    <cellStyle name="Millares 87 2 2" xfId="10569"/>
    <cellStyle name="Millares 87 3" xfId="10570"/>
    <cellStyle name="Millares 88" xfId="10571"/>
    <cellStyle name="Millares 88 2" xfId="10572"/>
    <cellStyle name="Millares 88 2 2" xfId="10573"/>
    <cellStyle name="Millares 88 3" xfId="10574"/>
    <cellStyle name="Millares 89" xfId="10575"/>
    <cellStyle name="Millares 89 2" xfId="10576"/>
    <cellStyle name="Millares 89 2 2" xfId="10577"/>
    <cellStyle name="Millares 89 3" xfId="10578"/>
    <cellStyle name="Millares 9" xfId="10579"/>
    <cellStyle name="Millares 9 10" xfId="10580"/>
    <cellStyle name="Millares 9 10 2" xfId="10581"/>
    <cellStyle name="Millares 9 10 2 2" xfId="10582"/>
    <cellStyle name="Millares 9 10 3" xfId="10583"/>
    <cellStyle name="Millares 9 11" xfId="10584"/>
    <cellStyle name="Millares 9 11 2" xfId="10585"/>
    <cellStyle name="Millares 9 12" xfId="10586"/>
    <cellStyle name="Millares 9 12 2" xfId="10587"/>
    <cellStyle name="Millares 9 13" xfId="10588"/>
    <cellStyle name="Millares 9 13 2" xfId="10589"/>
    <cellStyle name="Millares 9 14" xfId="10590"/>
    <cellStyle name="Millares 9 14 2" xfId="10591"/>
    <cellStyle name="Millares 9 15" xfId="10592"/>
    <cellStyle name="Millares 9 15 2" xfId="10593"/>
    <cellStyle name="Millares 9 16" xfId="10594"/>
    <cellStyle name="Millares 9 16 2" xfId="10595"/>
    <cellStyle name="Millares 9 17" xfId="10596"/>
    <cellStyle name="Millares 9 17 2" xfId="10597"/>
    <cellStyle name="Millares 9 18" xfId="10598"/>
    <cellStyle name="Millares 9 18 2" xfId="10599"/>
    <cellStyle name="Millares 9 19" xfId="10600"/>
    <cellStyle name="Millares 9 19 2" xfId="10601"/>
    <cellStyle name="Millares 9 2" xfId="10602"/>
    <cellStyle name="Millares 9 2 2" xfId="10603"/>
    <cellStyle name="Millares 9 20" xfId="10604"/>
    <cellStyle name="Millares 9 20 2" xfId="10605"/>
    <cellStyle name="Millares 9 21" xfId="10606"/>
    <cellStyle name="Millares 9 21 2" xfId="10607"/>
    <cellStyle name="Millares 9 22" xfId="10608"/>
    <cellStyle name="Millares 9 22 2" xfId="10609"/>
    <cellStyle name="Millares 9 23" xfId="10610"/>
    <cellStyle name="Millares 9 23 2" xfId="10611"/>
    <cellStyle name="Millares 9 24" xfId="10612"/>
    <cellStyle name="Millares 9 24 2" xfId="10613"/>
    <cellStyle name="Millares 9 25" xfId="10614"/>
    <cellStyle name="Millares 9 25 2" xfId="10615"/>
    <cellStyle name="Millares 9 26" xfId="10616"/>
    <cellStyle name="Millares 9 26 2" xfId="10617"/>
    <cellStyle name="Millares 9 27" xfId="10618"/>
    <cellStyle name="Millares 9 27 2" xfId="10619"/>
    <cellStyle name="Millares 9 28" xfId="10620"/>
    <cellStyle name="Millares 9 28 2" xfId="10621"/>
    <cellStyle name="Millares 9 29" xfId="10622"/>
    <cellStyle name="Millares 9 29 2" xfId="10623"/>
    <cellStyle name="Millares 9 3" xfId="10624"/>
    <cellStyle name="Millares 9 3 2" xfId="10625"/>
    <cellStyle name="Millares 9 30" xfId="10626"/>
    <cellStyle name="Millares 9 30 2" xfId="10627"/>
    <cellStyle name="Millares 9 31" xfId="10628"/>
    <cellStyle name="Millares 9 31 2" xfId="10629"/>
    <cellStyle name="Millares 9 32" xfId="10630"/>
    <cellStyle name="Millares 9 4" xfId="10631"/>
    <cellStyle name="Millares 9 4 2" xfId="10632"/>
    <cellStyle name="Millares 9 5" xfId="10633"/>
    <cellStyle name="Millares 9 5 2" xfId="10634"/>
    <cellStyle name="Millares 9 6" xfId="10635"/>
    <cellStyle name="Millares 9 6 2" xfId="10636"/>
    <cellStyle name="Millares 9 7" xfId="10637"/>
    <cellStyle name="Millares 9 7 2" xfId="10638"/>
    <cellStyle name="Millares 9 8" xfId="10639"/>
    <cellStyle name="Millares 9 8 2" xfId="10640"/>
    <cellStyle name="Millares 9 9" xfId="10641"/>
    <cellStyle name="Millares 9 9 2" xfId="10642"/>
    <cellStyle name="Millares 90" xfId="10643"/>
    <cellStyle name="Millares 90 2" xfId="10644"/>
    <cellStyle name="Millares 90 2 2" xfId="10645"/>
    <cellStyle name="Millares 90 3" xfId="10646"/>
    <cellStyle name="Millares 91" xfId="10647"/>
    <cellStyle name="Millares 91 2" xfId="10648"/>
    <cellStyle name="Millares 91 2 2" xfId="10649"/>
    <cellStyle name="Millares 91 3" xfId="10650"/>
    <cellStyle name="Millares 92" xfId="10651"/>
    <cellStyle name="Millares 92 2" xfId="10652"/>
    <cellStyle name="Millares 92 2 2" xfId="10653"/>
    <cellStyle name="Millares 92 3" xfId="10654"/>
    <cellStyle name="Millares 93" xfId="10655"/>
    <cellStyle name="Millares 93 2" xfId="10656"/>
    <cellStyle name="Millares 93 2 2" xfId="10657"/>
    <cellStyle name="Millares 93 3" xfId="10658"/>
    <cellStyle name="Millares 94" xfId="10659"/>
    <cellStyle name="Millares 94 2" xfId="10660"/>
    <cellStyle name="Millares 94 2 2" xfId="10661"/>
    <cellStyle name="Millares 94 3" xfId="10662"/>
    <cellStyle name="Millares 95" xfId="10663"/>
    <cellStyle name="Millares 95 2" xfId="10664"/>
    <cellStyle name="Millares 95 2 2" xfId="10665"/>
    <cellStyle name="Millares 95 3" xfId="10666"/>
    <cellStyle name="Millares 96" xfId="10667"/>
    <cellStyle name="Millares 96 2" xfId="10668"/>
    <cellStyle name="Millares 96 2 2" xfId="10669"/>
    <cellStyle name="Millares 96 3" xfId="10670"/>
    <cellStyle name="Millares 97" xfId="10671"/>
    <cellStyle name="Millares 97 2" xfId="10672"/>
    <cellStyle name="Millares 97 2 2" xfId="10673"/>
    <cellStyle name="Millares 97 3" xfId="10674"/>
    <cellStyle name="Millares 98" xfId="10675"/>
    <cellStyle name="Millares 98 2" xfId="10676"/>
    <cellStyle name="Millares 98 2 2" xfId="10677"/>
    <cellStyle name="Millares 98 3" xfId="10678"/>
    <cellStyle name="Millares 99" xfId="10679"/>
    <cellStyle name="Millares 99 2" xfId="10680"/>
    <cellStyle name="Millares 99 2 2" xfId="10681"/>
    <cellStyle name="Millares 99 3" xfId="10682"/>
    <cellStyle name="Millares_Estados Financieros publicacion Marzo 2013" xfId="34"/>
    <cellStyle name="Milliers [0]_1" xfId="10683"/>
    <cellStyle name="Milliers_1" xfId="10684"/>
    <cellStyle name="mm/dd/yy" xfId="10685"/>
    <cellStyle name="Model" xfId="10686"/>
    <cellStyle name="Moneda" xfId="35" builtinId="4"/>
    <cellStyle name="Moneda 10" xfId="10687"/>
    <cellStyle name="Moneda 10 10" xfId="10688"/>
    <cellStyle name="Moneda 10 11" xfId="10689"/>
    <cellStyle name="Moneda 10 12" xfId="10690"/>
    <cellStyle name="Moneda 10 13" xfId="10691"/>
    <cellStyle name="Moneda 10 14" xfId="10692"/>
    <cellStyle name="Moneda 10 15" xfId="10693"/>
    <cellStyle name="Moneda 10 16" xfId="10694"/>
    <cellStyle name="Moneda 10 17" xfId="10695"/>
    <cellStyle name="Moneda 10 18" xfId="10696"/>
    <cellStyle name="Moneda 10 19" xfId="10697"/>
    <cellStyle name="Moneda 10 2" xfId="10698"/>
    <cellStyle name="Moneda 10 2 2" xfId="10699"/>
    <cellStyle name="Moneda 10 2 3" xfId="10700"/>
    <cellStyle name="Moneda 10 20" xfId="10701"/>
    <cellStyle name="Moneda 10 21" xfId="10702"/>
    <cellStyle name="Moneda 10 21 2" xfId="10703"/>
    <cellStyle name="Moneda 10 22" xfId="10704"/>
    <cellStyle name="Moneda 10 3" xfId="10705"/>
    <cellStyle name="Moneda 10 4" xfId="10706"/>
    <cellStyle name="Moneda 10 5" xfId="10707"/>
    <cellStyle name="Moneda 10 6" xfId="10708"/>
    <cellStyle name="Moneda 10 7" xfId="10709"/>
    <cellStyle name="Moneda 10 8" xfId="10710"/>
    <cellStyle name="Moneda 10 9" xfId="10711"/>
    <cellStyle name="Moneda 11" xfId="10712"/>
    <cellStyle name="Moneda 11 10" xfId="10713"/>
    <cellStyle name="Moneda 11 2" xfId="10714"/>
    <cellStyle name="Moneda 11 2 2" xfId="10715"/>
    <cellStyle name="Moneda 11 2 2 2" xfId="10716"/>
    <cellStyle name="Moneda 11 2 2 3" xfId="10717"/>
    <cellStyle name="Moneda 11 2 2 4" xfId="10718"/>
    <cellStyle name="Moneda 11 2 3" xfId="10719"/>
    <cellStyle name="Moneda 11 2 4" xfId="10720"/>
    <cellStyle name="Moneda 11 2 5" xfId="10721"/>
    <cellStyle name="Moneda 11 2 6" xfId="10722"/>
    <cellStyle name="Moneda 11 3" xfId="10723"/>
    <cellStyle name="Moneda 11 3 2" xfId="10724"/>
    <cellStyle name="Moneda 11 3 2 2" xfId="10725"/>
    <cellStyle name="Moneda 11 3 2 3" xfId="10726"/>
    <cellStyle name="Moneda 11 3 2 4" xfId="10727"/>
    <cellStyle name="Moneda 11 3 3" xfId="10728"/>
    <cellStyle name="Moneda 11 3 4" xfId="10729"/>
    <cellStyle name="Moneda 11 3 5" xfId="10730"/>
    <cellStyle name="Moneda 11 3 6" xfId="10731"/>
    <cellStyle name="Moneda 11 4" xfId="10732"/>
    <cellStyle name="Moneda 11 4 2" xfId="10733"/>
    <cellStyle name="Moneda 11 4 3" xfId="10734"/>
    <cellStyle name="Moneda 11 4 4" xfId="10735"/>
    <cellStyle name="Moneda 11 5" xfId="10736"/>
    <cellStyle name="Moneda 11 5 2" xfId="10737"/>
    <cellStyle name="Moneda 11 5 3" xfId="10738"/>
    <cellStyle name="Moneda 11 5 4" xfId="10739"/>
    <cellStyle name="Moneda 11 6" xfId="10740"/>
    <cellStyle name="Moneda 11 6 2" xfId="10741"/>
    <cellStyle name="Moneda 11 6 3" xfId="10742"/>
    <cellStyle name="Moneda 11 6 4" xfId="10743"/>
    <cellStyle name="Moneda 11 7" xfId="10744"/>
    <cellStyle name="Moneda 11 8" xfId="10745"/>
    <cellStyle name="Moneda 11 9" xfId="10746"/>
    <cellStyle name="Moneda 12" xfId="10747"/>
    <cellStyle name="Moneda 13" xfId="10748"/>
    <cellStyle name="Moneda 14" xfId="10749"/>
    <cellStyle name="Moneda 15" xfId="10750"/>
    <cellStyle name="Moneda 16" xfId="10751"/>
    <cellStyle name="Moneda 17" xfId="10752"/>
    <cellStyle name="Moneda 2" xfId="36"/>
    <cellStyle name="Moneda 2 10" xfId="10753"/>
    <cellStyle name="Moneda 2 10 2" xfId="10754"/>
    <cellStyle name="Moneda 2 11" xfId="10755"/>
    <cellStyle name="Moneda 2 11 2" xfId="10756"/>
    <cellStyle name="Moneda 2 12" xfId="10757"/>
    <cellStyle name="Moneda 2 12 2" xfId="10758"/>
    <cellStyle name="Moneda 2 13" xfId="10759"/>
    <cellStyle name="Moneda 2 13 2" xfId="10760"/>
    <cellStyle name="Moneda 2 14" xfId="10761"/>
    <cellStyle name="Moneda 2 14 2" xfId="10762"/>
    <cellStyle name="Moneda 2 15" xfId="10763"/>
    <cellStyle name="Moneda 2 15 2" xfId="10764"/>
    <cellStyle name="Moneda 2 16" xfId="10765"/>
    <cellStyle name="Moneda 2 16 2" xfId="10766"/>
    <cellStyle name="Moneda 2 17" xfId="10767"/>
    <cellStyle name="Moneda 2 17 2" xfId="10768"/>
    <cellStyle name="Moneda 2 18" xfId="10769"/>
    <cellStyle name="Moneda 2 18 2" xfId="10770"/>
    <cellStyle name="Moneda 2 19" xfId="10771"/>
    <cellStyle name="Moneda 2 19 2" xfId="10772"/>
    <cellStyle name="Moneda 2 2" xfId="10773"/>
    <cellStyle name="Moneda 2 2 10" xfId="10774"/>
    <cellStyle name="Moneda 2 2 10 2" xfId="10775"/>
    <cellStyle name="Moneda 2 2 11" xfId="10776"/>
    <cellStyle name="Moneda 2 2 11 2" xfId="10777"/>
    <cellStyle name="Moneda 2 2 12" xfId="10778"/>
    <cellStyle name="Moneda 2 2 12 2" xfId="10779"/>
    <cellStyle name="Moneda 2 2 13" xfId="10780"/>
    <cellStyle name="Moneda 2 2 13 2" xfId="10781"/>
    <cellStyle name="Moneda 2 2 14" xfId="10782"/>
    <cellStyle name="Moneda 2 2 14 2" xfId="10783"/>
    <cellStyle name="Moneda 2 2 15" xfId="10784"/>
    <cellStyle name="Moneda 2 2 15 2" xfId="10785"/>
    <cellStyle name="Moneda 2 2 16" xfId="10786"/>
    <cellStyle name="Moneda 2 2 16 2" xfId="10787"/>
    <cellStyle name="Moneda 2 2 17" xfId="10788"/>
    <cellStyle name="Moneda 2 2 17 2" xfId="10789"/>
    <cellStyle name="Moneda 2 2 18" xfId="10790"/>
    <cellStyle name="Moneda 2 2 18 2" xfId="10791"/>
    <cellStyle name="Moneda 2 2 19" xfId="10792"/>
    <cellStyle name="Moneda 2 2 19 2" xfId="10793"/>
    <cellStyle name="Moneda 2 2 2" xfId="10794"/>
    <cellStyle name="Moneda 2 2 2 2" xfId="10795"/>
    <cellStyle name="Moneda 2 2 20" xfId="10796"/>
    <cellStyle name="Moneda 2 2 20 2" xfId="10797"/>
    <cellStyle name="Moneda 2 2 21" xfId="10798"/>
    <cellStyle name="Moneda 2 2 21 2" xfId="10799"/>
    <cellStyle name="Moneda 2 2 22" xfId="10800"/>
    <cellStyle name="Moneda 2 2 22 2" xfId="10801"/>
    <cellStyle name="Moneda 2 2 23" xfId="10802"/>
    <cellStyle name="Moneda 2 2 23 2" xfId="10803"/>
    <cellStyle name="Moneda 2 2 24" xfId="10804"/>
    <cellStyle name="Moneda 2 2 24 2" xfId="10805"/>
    <cellStyle name="Moneda 2 2 25" xfId="10806"/>
    <cellStyle name="Moneda 2 2 25 2" xfId="10807"/>
    <cellStyle name="Moneda 2 2 26" xfId="10808"/>
    <cellStyle name="Moneda 2 2 26 2" xfId="10809"/>
    <cellStyle name="Moneda 2 2 27" xfId="10810"/>
    <cellStyle name="Moneda 2 2 27 2" xfId="10811"/>
    <cellStyle name="Moneda 2 2 28" xfId="10812"/>
    <cellStyle name="Moneda 2 2 28 2" xfId="10813"/>
    <cellStyle name="Moneda 2 2 29" xfId="10814"/>
    <cellStyle name="Moneda 2 2 29 2" xfId="10815"/>
    <cellStyle name="Moneda 2 2 3" xfId="10816"/>
    <cellStyle name="Moneda 2 2 3 2" xfId="10817"/>
    <cellStyle name="Moneda 2 2 30" xfId="10818"/>
    <cellStyle name="Moneda 2 2 30 2" xfId="10819"/>
    <cellStyle name="Moneda 2 2 31" xfId="10820"/>
    <cellStyle name="Moneda 2 2 31 2" xfId="10821"/>
    <cellStyle name="Moneda 2 2 32" xfId="10822"/>
    <cellStyle name="Moneda 2 2 32 2" xfId="10823"/>
    <cellStyle name="Moneda 2 2 33" xfId="10824"/>
    <cellStyle name="Moneda 2 2 33 2" xfId="10825"/>
    <cellStyle name="Moneda 2 2 34" xfId="10826"/>
    <cellStyle name="Moneda 2 2 34 2" xfId="10827"/>
    <cellStyle name="Moneda 2 2 35" xfId="10828"/>
    <cellStyle name="Moneda 2 2 35 2" xfId="10829"/>
    <cellStyle name="Moneda 2 2 36" xfId="10830"/>
    <cellStyle name="Moneda 2 2 36 2" xfId="10831"/>
    <cellStyle name="Moneda 2 2 37" xfId="10832"/>
    <cellStyle name="Moneda 2 2 37 2" xfId="10833"/>
    <cellStyle name="Moneda 2 2 38" xfId="10834"/>
    <cellStyle name="Moneda 2 2 38 2" xfId="10835"/>
    <cellStyle name="Moneda 2 2 39" xfId="10836"/>
    <cellStyle name="Moneda 2 2 39 2" xfId="10837"/>
    <cellStyle name="Moneda 2 2 4" xfId="10838"/>
    <cellStyle name="Moneda 2 2 4 2" xfId="10839"/>
    <cellStyle name="Moneda 2 2 40" xfId="10840"/>
    <cellStyle name="Moneda 2 2 40 2" xfId="10841"/>
    <cellStyle name="Moneda 2 2 41" xfId="10842"/>
    <cellStyle name="Moneda 2 2 41 2" xfId="10843"/>
    <cellStyle name="Moneda 2 2 42" xfId="10844"/>
    <cellStyle name="Moneda 2 2 42 2" xfId="10845"/>
    <cellStyle name="Moneda 2 2 43" xfId="10846"/>
    <cellStyle name="Moneda 2 2 43 2" xfId="10847"/>
    <cellStyle name="Moneda 2 2 44" xfId="10848"/>
    <cellStyle name="Moneda 2 2 45" xfId="10849"/>
    <cellStyle name="Moneda 2 2 46" xfId="10850"/>
    <cellStyle name="Moneda 2 2 47" xfId="10851"/>
    <cellStyle name="Moneda 2 2 48" xfId="10852"/>
    <cellStyle name="Moneda 2 2 49" xfId="10853"/>
    <cellStyle name="Moneda 2 2 5" xfId="10854"/>
    <cellStyle name="Moneda 2 2 5 2" xfId="10855"/>
    <cellStyle name="Moneda 2 2 50" xfId="10856"/>
    <cellStyle name="Moneda 2 2 51" xfId="10857"/>
    <cellStyle name="Moneda 2 2 52" xfId="10858"/>
    <cellStyle name="Moneda 2 2 53" xfId="10859"/>
    <cellStyle name="Moneda 2 2 54" xfId="10860"/>
    <cellStyle name="Moneda 2 2 55" xfId="10861"/>
    <cellStyle name="Moneda 2 2 56" xfId="10862"/>
    <cellStyle name="Moneda 2 2 57" xfId="10863"/>
    <cellStyle name="Moneda 2 2 58" xfId="10864"/>
    <cellStyle name="Moneda 2 2 59" xfId="10865"/>
    <cellStyle name="Moneda 2 2 6" xfId="10866"/>
    <cellStyle name="Moneda 2 2 6 2" xfId="10867"/>
    <cellStyle name="Moneda 2 2 60" xfId="10868"/>
    <cellStyle name="Moneda 2 2 61" xfId="10869"/>
    <cellStyle name="Moneda 2 2 62" xfId="10870"/>
    <cellStyle name="Moneda 2 2 63" xfId="10871"/>
    <cellStyle name="Moneda 2 2 64" xfId="10872"/>
    <cellStyle name="Moneda 2 2 65" xfId="10873"/>
    <cellStyle name="Moneda 2 2 66" xfId="10874"/>
    <cellStyle name="Moneda 2 2 67" xfId="10875"/>
    <cellStyle name="Moneda 2 2 7" xfId="10876"/>
    <cellStyle name="Moneda 2 2 7 2" xfId="10877"/>
    <cellStyle name="Moneda 2 2 8" xfId="10878"/>
    <cellStyle name="Moneda 2 2 8 2" xfId="10879"/>
    <cellStyle name="Moneda 2 2 9" xfId="10880"/>
    <cellStyle name="Moneda 2 2 9 2" xfId="10881"/>
    <cellStyle name="Moneda 2 20" xfId="10882"/>
    <cellStyle name="Moneda 2 20 2" xfId="10883"/>
    <cellStyle name="Moneda 2 21" xfId="10884"/>
    <cellStyle name="Moneda 2 21 2" xfId="10885"/>
    <cellStyle name="Moneda 2 22" xfId="10886"/>
    <cellStyle name="Moneda 2 22 2" xfId="10887"/>
    <cellStyle name="Moneda 2 23" xfId="10888"/>
    <cellStyle name="Moneda 2 23 2" xfId="10889"/>
    <cellStyle name="Moneda 2 24" xfId="10890"/>
    <cellStyle name="Moneda 2 24 2" xfId="10891"/>
    <cellStyle name="Moneda 2 25" xfId="10892"/>
    <cellStyle name="Moneda 2 25 2" xfId="10893"/>
    <cellStyle name="Moneda 2 26" xfId="10894"/>
    <cellStyle name="Moneda 2 26 2" xfId="10895"/>
    <cellStyle name="Moneda 2 27" xfId="10896"/>
    <cellStyle name="Moneda 2 27 2" xfId="10897"/>
    <cellStyle name="Moneda 2 28" xfId="10898"/>
    <cellStyle name="Moneda 2 28 2" xfId="10899"/>
    <cellStyle name="Moneda 2 29" xfId="10900"/>
    <cellStyle name="Moneda 2 29 2" xfId="10901"/>
    <cellStyle name="Moneda 2 3" xfId="10902"/>
    <cellStyle name="Moneda 2 3 2" xfId="10903"/>
    <cellStyle name="Moneda 2 3 3" xfId="10904"/>
    <cellStyle name="Moneda 2 30" xfId="10905"/>
    <cellStyle name="Moneda 2 30 2" xfId="10906"/>
    <cellStyle name="Moneda 2 31" xfId="10907"/>
    <cellStyle name="Moneda 2 31 2" xfId="10908"/>
    <cellStyle name="Moneda 2 32" xfId="10909"/>
    <cellStyle name="Moneda 2 32 2" xfId="10910"/>
    <cellStyle name="Moneda 2 33" xfId="10911"/>
    <cellStyle name="Moneda 2 33 2" xfId="10912"/>
    <cellStyle name="Moneda 2 34" xfId="10913"/>
    <cellStyle name="Moneda 2 34 2" xfId="10914"/>
    <cellStyle name="Moneda 2 35" xfId="10915"/>
    <cellStyle name="Moneda 2 35 2" xfId="10916"/>
    <cellStyle name="Moneda 2 36" xfId="10917"/>
    <cellStyle name="Moneda 2 36 2" xfId="10918"/>
    <cellStyle name="Moneda 2 37" xfId="10919"/>
    <cellStyle name="Moneda 2 37 2" xfId="10920"/>
    <cellStyle name="Moneda 2 38" xfId="10921"/>
    <cellStyle name="Moneda 2 38 2" xfId="10922"/>
    <cellStyle name="Moneda 2 39" xfId="10923"/>
    <cellStyle name="Moneda 2 39 2" xfId="10924"/>
    <cellStyle name="Moneda 2 4" xfId="10925"/>
    <cellStyle name="Moneda 2 4 2" xfId="10926"/>
    <cellStyle name="Moneda 2 40" xfId="10927"/>
    <cellStyle name="Moneda 2 40 2" xfId="10928"/>
    <cellStyle name="Moneda 2 41" xfId="10929"/>
    <cellStyle name="Moneda 2 41 2" xfId="10930"/>
    <cellStyle name="Moneda 2 42" xfId="10931"/>
    <cellStyle name="Moneda 2 42 2" xfId="10932"/>
    <cellStyle name="Moneda 2 43" xfId="10933"/>
    <cellStyle name="Moneda 2 43 2" xfId="10934"/>
    <cellStyle name="Moneda 2 44" xfId="10935"/>
    <cellStyle name="Moneda 2 44 2" xfId="10936"/>
    <cellStyle name="Moneda 2 45" xfId="10937"/>
    <cellStyle name="Moneda 2 46" xfId="10938"/>
    <cellStyle name="Moneda 2 47" xfId="10939"/>
    <cellStyle name="Moneda 2 48" xfId="10940"/>
    <cellStyle name="Moneda 2 49" xfId="10941"/>
    <cellStyle name="Moneda 2 5" xfId="10942"/>
    <cellStyle name="Moneda 2 5 2" xfId="10943"/>
    <cellStyle name="Moneda 2 50" xfId="10944"/>
    <cellStyle name="Moneda 2 51" xfId="10945"/>
    <cellStyle name="Moneda 2 52" xfId="10946"/>
    <cellStyle name="Moneda 2 53" xfId="10947"/>
    <cellStyle name="Moneda 2 54" xfId="10948"/>
    <cellStyle name="Moneda 2 55" xfId="10949"/>
    <cellStyle name="Moneda 2 56" xfId="10950"/>
    <cellStyle name="Moneda 2 57" xfId="10951"/>
    <cellStyle name="Moneda 2 58" xfId="10952"/>
    <cellStyle name="Moneda 2 59" xfId="10953"/>
    <cellStyle name="Moneda 2 6" xfId="10954"/>
    <cellStyle name="Moneda 2 6 2" xfId="10955"/>
    <cellStyle name="Moneda 2 60" xfId="10956"/>
    <cellStyle name="Moneda 2 61" xfId="10957"/>
    <cellStyle name="Moneda 2 62" xfId="10958"/>
    <cellStyle name="Moneda 2 63" xfId="10959"/>
    <cellStyle name="Moneda 2 64" xfId="10960"/>
    <cellStyle name="Moneda 2 64 2" xfId="10961"/>
    <cellStyle name="Moneda 2 65" xfId="10962"/>
    <cellStyle name="Moneda 2 66" xfId="10963"/>
    <cellStyle name="Moneda 2 67" xfId="10964"/>
    <cellStyle name="Moneda 2 68" xfId="10965"/>
    <cellStyle name="Moneda 2 69" xfId="10966"/>
    <cellStyle name="Moneda 2 7" xfId="10967"/>
    <cellStyle name="Moneda 2 7 2" xfId="10968"/>
    <cellStyle name="Moneda 2 70" xfId="10969"/>
    <cellStyle name="Moneda 2 71" xfId="10970"/>
    <cellStyle name="Moneda 2 72" xfId="10971"/>
    <cellStyle name="Moneda 2 73" xfId="10972"/>
    <cellStyle name="Moneda 2 8" xfId="10973"/>
    <cellStyle name="Moneda 2 8 2" xfId="10974"/>
    <cellStyle name="Moneda 2 9" xfId="10975"/>
    <cellStyle name="Moneda 2 9 2" xfId="10976"/>
    <cellStyle name="Moneda 3" xfId="37"/>
    <cellStyle name="Moneda 3 10" xfId="10977"/>
    <cellStyle name="Moneda 3 10 2" xfId="10978"/>
    <cellStyle name="Moneda 3 11" xfId="10979"/>
    <cellStyle name="Moneda 3 11 2" xfId="10980"/>
    <cellStyle name="Moneda 3 12" xfId="10981"/>
    <cellStyle name="Moneda 3 12 2" xfId="10982"/>
    <cellStyle name="Moneda 3 13" xfId="10983"/>
    <cellStyle name="Moneda 3 13 2" xfId="10984"/>
    <cellStyle name="Moneda 3 14" xfId="10985"/>
    <cellStyle name="Moneda 3 14 2" xfId="10986"/>
    <cellStyle name="Moneda 3 15" xfId="10987"/>
    <cellStyle name="Moneda 3 15 2" xfId="10988"/>
    <cellStyle name="Moneda 3 16" xfId="10989"/>
    <cellStyle name="Moneda 3 16 2" xfId="10990"/>
    <cellStyle name="Moneda 3 17" xfId="10991"/>
    <cellStyle name="Moneda 3 17 2" xfId="10992"/>
    <cellStyle name="Moneda 3 18" xfId="10993"/>
    <cellStyle name="Moneda 3 18 2" xfId="10994"/>
    <cellStyle name="Moneda 3 19" xfId="10995"/>
    <cellStyle name="Moneda 3 19 2" xfId="10996"/>
    <cellStyle name="Moneda 3 2" xfId="10997"/>
    <cellStyle name="Moneda 3 2 2" xfId="10998"/>
    <cellStyle name="Moneda 3 2 3" xfId="10999"/>
    <cellStyle name="Moneda 3 20" xfId="11000"/>
    <cellStyle name="Moneda 3 20 2" xfId="11001"/>
    <cellStyle name="Moneda 3 21" xfId="11002"/>
    <cellStyle name="Moneda 3 21 2" xfId="11003"/>
    <cellStyle name="Moneda 3 22" xfId="11004"/>
    <cellStyle name="Moneda 3 22 2" xfId="11005"/>
    <cellStyle name="Moneda 3 23" xfId="11006"/>
    <cellStyle name="Moneda 3 23 2" xfId="11007"/>
    <cellStyle name="Moneda 3 24" xfId="11008"/>
    <cellStyle name="Moneda 3 24 2" xfId="11009"/>
    <cellStyle name="Moneda 3 25" xfId="11010"/>
    <cellStyle name="Moneda 3 25 2" xfId="11011"/>
    <cellStyle name="Moneda 3 26" xfId="11012"/>
    <cellStyle name="Moneda 3 26 2" xfId="11013"/>
    <cellStyle name="Moneda 3 27" xfId="11014"/>
    <cellStyle name="Moneda 3 27 2" xfId="11015"/>
    <cellStyle name="Moneda 3 28" xfId="11016"/>
    <cellStyle name="Moneda 3 28 2" xfId="11017"/>
    <cellStyle name="Moneda 3 29" xfId="11018"/>
    <cellStyle name="Moneda 3 29 2" xfId="11019"/>
    <cellStyle name="Moneda 3 3" xfId="11020"/>
    <cellStyle name="Moneda 3 3 2" xfId="11021"/>
    <cellStyle name="Moneda 3 30" xfId="11022"/>
    <cellStyle name="Moneda 3 30 2" xfId="11023"/>
    <cellStyle name="Moneda 3 31" xfId="11024"/>
    <cellStyle name="Moneda 3 31 2" xfId="11025"/>
    <cellStyle name="Moneda 3 32" xfId="11026"/>
    <cellStyle name="Moneda 3 32 2" xfId="11027"/>
    <cellStyle name="Moneda 3 33" xfId="11028"/>
    <cellStyle name="Moneda 3 33 2" xfId="11029"/>
    <cellStyle name="Moneda 3 34" xfId="11030"/>
    <cellStyle name="Moneda 3 34 2" xfId="11031"/>
    <cellStyle name="Moneda 3 35" xfId="11032"/>
    <cellStyle name="Moneda 3 35 2" xfId="11033"/>
    <cellStyle name="Moneda 3 36" xfId="11034"/>
    <cellStyle name="Moneda 3 36 2" xfId="11035"/>
    <cellStyle name="Moneda 3 37" xfId="11036"/>
    <cellStyle name="Moneda 3 37 2" xfId="11037"/>
    <cellStyle name="Moneda 3 38" xfId="11038"/>
    <cellStyle name="Moneda 3 38 2" xfId="11039"/>
    <cellStyle name="Moneda 3 39" xfId="11040"/>
    <cellStyle name="Moneda 3 39 2" xfId="11041"/>
    <cellStyle name="Moneda 3 4" xfId="11042"/>
    <cellStyle name="Moneda 3 4 2" xfId="11043"/>
    <cellStyle name="Moneda 3 40" xfId="11044"/>
    <cellStyle name="Moneda 3 40 2" xfId="11045"/>
    <cellStyle name="Moneda 3 41" xfId="11046"/>
    <cellStyle name="Moneda 3 41 2" xfId="11047"/>
    <cellStyle name="Moneda 3 42" xfId="11048"/>
    <cellStyle name="Moneda 3 42 2" xfId="11049"/>
    <cellStyle name="Moneda 3 43" xfId="11050"/>
    <cellStyle name="Moneda 3 43 2" xfId="11051"/>
    <cellStyle name="Moneda 3 44" xfId="11052"/>
    <cellStyle name="Moneda 3 45" xfId="11053"/>
    <cellStyle name="Moneda 3 46" xfId="11054"/>
    <cellStyle name="Moneda 3 47" xfId="11055"/>
    <cellStyle name="Moneda 3 48" xfId="11056"/>
    <cellStyle name="Moneda 3 49" xfId="11057"/>
    <cellStyle name="Moneda 3 5" xfId="11058"/>
    <cellStyle name="Moneda 3 5 2" xfId="11059"/>
    <cellStyle name="Moneda 3 50" xfId="11060"/>
    <cellStyle name="Moneda 3 51" xfId="11061"/>
    <cellStyle name="Moneda 3 52" xfId="11062"/>
    <cellStyle name="Moneda 3 53" xfId="11063"/>
    <cellStyle name="Moneda 3 54" xfId="11064"/>
    <cellStyle name="Moneda 3 55" xfId="11065"/>
    <cellStyle name="Moneda 3 56" xfId="11066"/>
    <cellStyle name="Moneda 3 57" xfId="11067"/>
    <cellStyle name="Moneda 3 58" xfId="11068"/>
    <cellStyle name="Moneda 3 59" xfId="11069"/>
    <cellStyle name="Moneda 3 6" xfId="11070"/>
    <cellStyle name="Moneda 3 6 2" xfId="11071"/>
    <cellStyle name="Moneda 3 60" xfId="11072"/>
    <cellStyle name="Moneda 3 61" xfId="11073"/>
    <cellStyle name="Moneda 3 62" xfId="11074"/>
    <cellStyle name="Moneda 3 63" xfId="11075"/>
    <cellStyle name="Moneda 3 64" xfId="11076"/>
    <cellStyle name="Moneda 3 65" xfId="11077"/>
    <cellStyle name="Moneda 3 66" xfId="11078"/>
    <cellStyle name="Moneda 3 67" xfId="11079"/>
    <cellStyle name="Moneda 3 68" xfId="11080"/>
    <cellStyle name="Moneda 3 69" xfId="11081"/>
    <cellStyle name="Moneda 3 7" xfId="11082"/>
    <cellStyle name="Moneda 3 7 2" xfId="11083"/>
    <cellStyle name="Moneda 3 70" xfId="11084"/>
    <cellStyle name="Moneda 3 8" xfId="11085"/>
    <cellStyle name="Moneda 3 8 2" xfId="11086"/>
    <cellStyle name="Moneda 3 9" xfId="11087"/>
    <cellStyle name="Moneda 3 9 2" xfId="11088"/>
    <cellStyle name="Moneda 4" xfId="11089"/>
    <cellStyle name="Moneda 4 10" xfId="11090"/>
    <cellStyle name="Moneda 4 11" xfId="11091"/>
    <cellStyle name="Moneda 4 12" xfId="11092"/>
    <cellStyle name="Moneda 4 13" xfId="11093"/>
    <cellStyle name="Moneda 4 14" xfId="11094"/>
    <cellStyle name="Moneda 4 15" xfId="11095"/>
    <cellStyle name="Moneda 4 16" xfId="11096"/>
    <cellStyle name="Moneda 4 17" xfId="11097"/>
    <cellStyle name="Moneda 4 18" xfId="11098"/>
    <cellStyle name="Moneda 4 19" xfId="11099"/>
    <cellStyle name="Moneda 4 2" xfId="11100"/>
    <cellStyle name="Moneda 4 20" xfId="11101"/>
    <cellStyle name="Moneda 4 21" xfId="11102"/>
    <cellStyle name="Moneda 4 22" xfId="11103"/>
    <cellStyle name="Moneda 4 23" xfId="11104"/>
    <cellStyle name="Moneda 4 3" xfId="11105"/>
    <cellStyle name="Moneda 4 4" xfId="11106"/>
    <cellStyle name="Moneda 4 5" xfId="11107"/>
    <cellStyle name="Moneda 4 6" xfId="11108"/>
    <cellStyle name="Moneda 4 7" xfId="11109"/>
    <cellStyle name="Moneda 4 8" xfId="11110"/>
    <cellStyle name="Moneda 4 9" xfId="11111"/>
    <cellStyle name="Moneda 5" xfId="11112"/>
    <cellStyle name="Moneda 5 2" xfId="11113"/>
    <cellStyle name="Moneda 5 3" xfId="11114"/>
    <cellStyle name="Moneda 5 4" xfId="11115"/>
    <cellStyle name="Moneda 6" xfId="11116"/>
    <cellStyle name="Moneda 6 2" xfId="11117"/>
    <cellStyle name="Moneda 6 3" xfId="11118"/>
    <cellStyle name="Moneda 6 4" xfId="11119"/>
    <cellStyle name="Moneda 7" xfId="11120"/>
    <cellStyle name="Moneda 7 2" xfId="11121"/>
    <cellStyle name="Moneda 7 3" xfId="11122"/>
    <cellStyle name="Moneda 8" xfId="11123"/>
    <cellStyle name="Moneda 8 2" xfId="11124"/>
    <cellStyle name="Moneda 9" xfId="11125"/>
    <cellStyle name="Moneda 9 2" xfId="11126"/>
    <cellStyle name="Monétaire [0]_1" xfId="11127"/>
    <cellStyle name="Monétaire_1" xfId="11128"/>
    <cellStyle name="Monetario" xfId="11129"/>
    <cellStyle name="Monetario 2" xfId="11130"/>
    <cellStyle name="Monetario0" xfId="11131"/>
    <cellStyle name="Monetario0 2" xfId="11132"/>
    <cellStyle name="montos" xfId="11133"/>
    <cellStyle name="montos 2" xfId="11134"/>
    <cellStyle name="Neutral 2" xfId="38"/>
    <cellStyle name="Neutral 2 10" xfId="11135"/>
    <cellStyle name="Neutral 2 11" xfId="11136"/>
    <cellStyle name="Neutral 2 12" xfId="11137"/>
    <cellStyle name="Neutral 2 13" xfId="11138"/>
    <cellStyle name="Neutral 2 14" xfId="11139"/>
    <cellStyle name="Neutral 2 15" xfId="11140"/>
    <cellStyle name="Neutral 2 16" xfId="11141"/>
    <cellStyle name="Neutral 2 17" xfId="11142"/>
    <cellStyle name="Neutral 2 18" xfId="11143"/>
    <cellStyle name="Neutral 2 19" xfId="11144"/>
    <cellStyle name="Neutral 2 2" xfId="11145"/>
    <cellStyle name="Neutral 2 20" xfId="11146"/>
    <cellStyle name="Neutral 2 3" xfId="11147"/>
    <cellStyle name="Neutral 2 4" xfId="11148"/>
    <cellStyle name="Neutral 2 5" xfId="11149"/>
    <cellStyle name="Neutral 2 6" xfId="11150"/>
    <cellStyle name="Neutral 2 7" xfId="11151"/>
    <cellStyle name="Neutral 2 8" xfId="11152"/>
    <cellStyle name="Neutral 2 9" xfId="11153"/>
    <cellStyle name="NivelCol_1 2" xfId="11154"/>
    <cellStyle name="NivelFila_1_~1546484" xfId="11155"/>
    <cellStyle name="no dec" xfId="11156"/>
    <cellStyle name="Nor}al" xfId="11157"/>
    <cellStyle name="Nor}al 2" xfId="11158"/>
    <cellStyle name="Nor}al_ANEXOS Agosto 2010 PaÝs" xfId="11159"/>
    <cellStyle name="Normal" xfId="0" builtinId="0"/>
    <cellStyle name="Normal - Estilo1" xfId="11160"/>
    <cellStyle name="Normal - Estilo2" xfId="11161"/>
    <cellStyle name="Normal - Estilo3" xfId="11162"/>
    <cellStyle name="Normal - Estilo4" xfId="11163"/>
    <cellStyle name="Normal - Estilo5" xfId="11164"/>
    <cellStyle name="Normal - Estilo6" xfId="11165"/>
    <cellStyle name="Normal - Estilo7" xfId="11166"/>
    <cellStyle name="Normal - Estilo8" xfId="11167"/>
    <cellStyle name="Normal - Style1" xfId="11168"/>
    <cellStyle name="Normal - Style1 2" xfId="11169"/>
    <cellStyle name="Normal 1" xfId="11170"/>
    <cellStyle name="Normal 10" xfId="11171"/>
    <cellStyle name="Normal 10 2" xfId="11172"/>
    <cellStyle name="Normal 10 3" xfId="11173"/>
    <cellStyle name="Normal 100" xfId="11174"/>
    <cellStyle name="Normal 100 2" xfId="11175"/>
    <cellStyle name="Normal 100 3" xfId="11176"/>
    <cellStyle name="Normal 100 4" xfId="11177"/>
    <cellStyle name="Normal 101" xfId="11178"/>
    <cellStyle name="Normal 101 2" xfId="11179"/>
    <cellStyle name="Normal 101 3" xfId="11180"/>
    <cellStyle name="Normal 101 4" xfId="11181"/>
    <cellStyle name="Normal 102" xfId="11182"/>
    <cellStyle name="Normal 103" xfId="11183"/>
    <cellStyle name="Normal 104" xfId="11184"/>
    <cellStyle name="Normal 105" xfId="11185"/>
    <cellStyle name="Normal 106" xfId="11186"/>
    <cellStyle name="Normal 107" xfId="11187"/>
    <cellStyle name="Normal 108" xfId="11188"/>
    <cellStyle name="Normal 109" xfId="11189"/>
    <cellStyle name="Normal 11" xfId="11190"/>
    <cellStyle name="Normal 11 2" xfId="11191"/>
    <cellStyle name="Normal 11 3" xfId="11192"/>
    <cellStyle name="Normal 110" xfId="11193"/>
    <cellStyle name="Normal 111" xfId="11194"/>
    <cellStyle name="Normal 112" xfId="11195"/>
    <cellStyle name="Normal 113" xfId="11196"/>
    <cellStyle name="Normal 114" xfId="11197"/>
    <cellStyle name="Normal 115" xfId="11198"/>
    <cellStyle name="Normal 116" xfId="11199"/>
    <cellStyle name="Normal 116 2" xfId="11200"/>
    <cellStyle name="Normal 117" xfId="11201"/>
    <cellStyle name="Normal 117 2" xfId="11202"/>
    <cellStyle name="Normal 118" xfId="11203"/>
    <cellStyle name="Normal 118 2" xfId="11204"/>
    <cellStyle name="Normal 119" xfId="11205"/>
    <cellStyle name="Normal 119 2" xfId="11206"/>
    <cellStyle name="Normal 12" xfId="11207"/>
    <cellStyle name="Normal 12 2" xfId="11208"/>
    <cellStyle name="Normal 12 3" xfId="11209"/>
    <cellStyle name="Normal 120" xfId="11210"/>
    <cellStyle name="Normal 121" xfId="11211"/>
    <cellStyle name="Normal 122" xfId="11212"/>
    <cellStyle name="Normal 123" xfId="11213"/>
    <cellStyle name="Normal 124" xfId="11214"/>
    <cellStyle name="Normal 125" xfId="11215"/>
    <cellStyle name="Normal 126" xfId="11216"/>
    <cellStyle name="Normal 127" xfId="11217"/>
    <cellStyle name="Normal 128" xfId="11218"/>
    <cellStyle name="Normal 129" xfId="11219"/>
    <cellStyle name="Normal 13" xfId="11220"/>
    <cellStyle name="Normal 13 2" xfId="11221"/>
    <cellStyle name="Normal 14" xfId="11222"/>
    <cellStyle name="Normal 14 2" xfId="11223"/>
    <cellStyle name="Normal 15" xfId="11224"/>
    <cellStyle name="Normal 15 10" xfId="11225"/>
    <cellStyle name="Normal 15 11" xfId="11226"/>
    <cellStyle name="Normal 15 2" xfId="11227"/>
    <cellStyle name="Normal 15 2 10" xfId="11228"/>
    <cellStyle name="Normal 15 2 2" xfId="11229"/>
    <cellStyle name="Normal 15 2 2 2" xfId="11230"/>
    <cellStyle name="Normal 15 2 2 2 2" xfId="11231"/>
    <cellStyle name="Normal 15 2 2 2 3" xfId="11232"/>
    <cellStyle name="Normal 15 2 2 2 4" xfId="11233"/>
    <cellStyle name="Normal 15 2 2 3" xfId="11234"/>
    <cellStyle name="Normal 15 2 2 4" xfId="11235"/>
    <cellStyle name="Normal 15 2 2 5" xfId="11236"/>
    <cellStyle name="Normal 15 2 2 6" xfId="11237"/>
    <cellStyle name="Normal 15 2 3" xfId="11238"/>
    <cellStyle name="Normal 15 2 3 2" xfId="11239"/>
    <cellStyle name="Normal 15 2 3 2 2" xfId="11240"/>
    <cellStyle name="Normal 15 2 3 2 3" xfId="11241"/>
    <cellStyle name="Normal 15 2 3 2 4" xfId="11242"/>
    <cellStyle name="Normal 15 2 3 3" xfId="11243"/>
    <cellStyle name="Normal 15 2 3 4" xfId="11244"/>
    <cellStyle name="Normal 15 2 3 5" xfId="11245"/>
    <cellStyle name="Normal 15 2 3 6" xfId="11246"/>
    <cellStyle name="Normal 15 2 4" xfId="11247"/>
    <cellStyle name="Normal 15 2 4 2" xfId="11248"/>
    <cellStyle name="Normal 15 2 4 3" xfId="11249"/>
    <cellStyle name="Normal 15 2 4 4" xfId="11250"/>
    <cellStyle name="Normal 15 2 5" xfId="11251"/>
    <cellStyle name="Normal 15 2 5 2" xfId="11252"/>
    <cellStyle name="Normal 15 2 5 3" xfId="11253"/>
    <cellStyle name="Normal 15 2 5 4" xfId="11254"/>
    <cellStyle name="Normal 15 2 6" xfId="11255"/>
    <cellStyle name="Normal 15 2 6 2" xfId="11256"/>
    <cellStyle name="Normal 15 2 6 3" xfId="11257"/>
    <cellStyle name="Normal 15 2 6 4" xfId="11258"/>
    <cellStyle name="Normal 15 2 7" xfId="11259"/>
    <cellStyle name="Normal 15 2 8" xfId="11260"/>
    <cellStyle name="Normal 15 2 9" xfId="11261"/>
    <cellStyle name="Normal 15 3" xfId="11262"/>
    <cellStyle name="Normal 15 3 2" xfId="11263"/>
    <cellStyle name="Normal 15 3 2 2" xfId="11264"/>
    <cellStyle name="Normal 15 3 2 3" xfId="11265"/>
    <cellStyle name="Normal 15 3 2 4" xfId="11266"/>
    <cellStyle name="Normal 15 3 3" xfId="11267"/>
    <cellStyle name="Normal 15 3 4" xfId="11268"/>
    <cellStyle name="Normal 15 3 5" xfId="11269"/>
    <cellStyle name="Normal 15 3 6" xfId="11270"/>
    <cellStyle name="Normal 15 4" xfId="11271"/>
    <cellStyle name="Normal 15 4 2" xfId="11272"/>
    <cellStyle name="Normal 15 4 2 2" xfId="11273"/>
    <cellStyle name="Normal 15 4 2 3" xfId="11274"/>
    <cellStyle name="Normal 15 4 2 4" xfId="11275"/>
    <cellStyle name="Normal 15 4 3" xfId="11276"/>
    <cellStyle name="Normal 15 4 4" xfId="11277"/>
    <cellStyle name="Normal 15 4 5" xfId="11278"/>
    <cellStyle name="Normal 15 4 6" xfId="11279"/>
    <cellStyle name="Normal 15 5" xfId="11280"/>
    <cellStyle name="Normal 15 5 2" xfId="11281"/>
    <cellStyle name="Normal 15 5 3" xfId="11282"/>
    <cellStyle name="Normal 15 5 4" xfId="11283"/>
    <cellStyle name="Normal 15 6" xfId="11284"/>
    <cellStyle name="Normal 15 6 2" xfId="11285"/>
    <cellStyle name="Normal 15 6 3" xfId="11286"/>
    <cellStyle name="Normal 15 6 4" xfId="11287"/>
    <cellStyle name="Normal 15 7" xfId="11288"/>
    <cellStyle name="Normal 15 7 2" xfId="11289"/>
    <cellStyle name="Normal 15 7 3" xfId="11290"/>
    <cellStyle name="Normal 15 7 4" xfId="11291"/>
    <cellStyle name="Normal 15 8" xfId="11292"/>
    <cellStyle name="Normal 15 8 2" xfId="11293"/>
    <cellStyle name="Normal 15 9" xfId="11294"/>
    <cellStyle name="Normal 16" xfId="11295"/>
    <cellStyle name="Normal 16 10" xfId="11296"/>
    <cellStyle name="Normal 16 11" xfId="11297"/>
    <cellStyle name="Normal 16 2" xfId="11298"/>
    <cellStyle name="Normal 16 2 10" xfId="11299"/>
    <cellStyle name="Normal 16 2 2" xfId="11300"/>
    <cellStyle name="Normal 16 2 2 2" xfId="11301"/>
    <cellStyle name="Normal 16 2 2 2 2" xfId="11302"/>
    <cellStyle name="Normal 16 2 2 2 3" xfId="11303"/>
    <cellStyle name="Normal 16 2 2 2 4" xfId="11304"/>
    <cellStyle name="Normal 16 2 2 3" xfId="11305"/>
    <cellStyle name="Normal 16 2 2 4" xfId="11306"/>
    <cellStyle name="Normal 16 2 2 5" xfId="11307"/>
    <cellStyle name="Normal 16 2 2 6" xfId="11308"/>
    <cellStyle name="Normal 16 2 3" xfId="11309"/>
    <cellStyle name="Normal 16 2 3 2" xfId="11310"/>
    <cellStyle name="Normal 16 2 3 2 2" xfId="11311"/>
    <cellStyle name="Normal 16 2 3 2 3" xfId="11312"/>
    <cellStyle name="Normal 16 2 3 2 4" xfId="11313"/>
    <cellStyle name="Normal 16 2 3 3" xfId="11314"/>
    <cellStyle name="Normal 16 2 3 4" xfId="11315"/>
    <cellStyle name="Normal 16 2 3 5" xfId="11316"/>
    <cellStyle name="Normal 16 2 3 6" xfId="11317"/>
    <cellStyle name="Normal 16 2 4" xfId="11318"/>
    <cellStyle name="Normal 16 2 4 2" xfId="11319"/>
    <cellStyle name="Normal 16 2 4 3" xfId="11320"/>
    <cellStyle name="Normal 16 2 4 4" xfId="11321"/>
    <cellStyle name="Normal 16 2 5" xfId="11322"/>
    <cellStyle name="Normal 16 2 5 2" xfId="11323"/>
    <cellStyle name="Normal 16 2 5 3" xfId="11324"/>
    <cellStyle name="Normal 16 2 5 4" xfId="11325"/>
    <cellStyle name="Normal 16 2 6" xfId="11326"/>
    <cellStyle name="Normal 16 2 6 2" xfId="11327"/>
    <cellStyle name="Normal 16 2 6 3" xfId="11328"/>
    <cellStyle name="Normal 16 2 6 4" xfId="11329"/>
    <cellStyle name="Normal 16 2 7" xfId="11330"/>
    <cellStyle name="Normal 16 2 8" xfId="11331"/>
    <cellStyle name="Normal 16 2 9" xfId="11332"/>
    <cellStyle name="Normal 16 3" xfId="11333"/>
    <cellStyle name="Normal 16 3 2" xfId="11334"/>
    <cellStyle name="Normal 16 3 2 2" xfId="11335"/>
    <cellStyle name="Normal 16 3 2 3" xfId="11336"/>
    <cellStyle name="Normal 16 3 2 4" xfId="11337"/>
    <cellStyle name="Normal 16 3 3" xfId="11338"/>
    <cellStyle name="Normal 16 3 4" xfId="11339"/>
    <cellStyle name="Normal 16 3 5" xfId="11340"/>
    <cellStyle name="Normal 16 3 6" xfId="11341"/>
    <cellStyle name="Normal 16 4" xfId="11342"/>
    <cellStyle name="Normal 16 4 2" xfId="11343"/>
    <cellStyle name="Normal 16 4 2 2" xfId="11344"/>
    <cellStyle name="Normal 16 4 2 3" xfId="11345"/>
    <cellStyle name="Normal 16 4 2 4" xfId="11346"/>
    <cellStyle name="Normal 16 4 3" xfId="11347"/>
    <cellStyle name="Normal 16 4 4" xfId="11348"/>
    <cellStyle name="Normal 16 4 5" xfId="11349"/>
    <cellStyle name="Normal 16 4 6" xfId="11350"/>
    <cellStyle name="Normal 16 5" xfId="11351"/>
    <cellStyle name="Normal 16 5 2" xfId="11352"/>
    <cellStyle name="Normal 16 5 3" xfId="11353"/>
    <cellStyle name="Normal 16 5 4" xfId="11354"/>
    <cellStyle name="Normal 16 6" xfId="11355"/>
    <cellStyle name="Normal 16 6 2" xfId="11356"/>
    <cellStyle name="Normal 16 6 3" xfId="11357"/>
    <cellStyle name="Normal 16 6 4" xfId="11358"/>
    <cellStyle name="Normal 16 7" xfId="11359"/>
    <cellStyle name="Normal 16 7 2" xfId="11360"/>
    <cellStyle name="Normal 16 7 3" xfId="11361"/>
    <cellStyle name="Normal 16 7 4" xfId="11362"/>
    <cellStyle name="Normal 16 8" xfId="11363"/>
    <cellStyle name="Normal 16 8 2" xfId="11364"/>
    <cellStyle name="Normal 16 9" xfId="11365"/>
    <cellStyle name="Normal 17" xfId="11366"/>
    <cellStyle name="Normal 17 2" xfId="11367"/>
    <cellStyle name="Normal 18" xfId="11368"/>
    <cellStyle name="Normal 18 2" xfId="11369"/>
    <cellStyle name="Normal 19" xfId="11370"/>
    <cellStyle name="Normal 19 2" xfId="11371"/>
    <cellStyle name="Normal 2" xfId="39"/>
    <cellStyle name="Normal 2 10" xfId="11372"/>
    <cellStyle name="Normal 2 11" xfId="11373"/>
    <cellStyle name="Normal 2 2" xfId="11374"/>
    <cellStyle name="Normal 2 2 2" xfId="11375"/>
    <cellStyle name="Normal 2 2 2 2" xfId="11376"/>
    <cellStyle name="Normal 2 2 2 2 2" xfId="11377"/>
    <cellStyle name="Normal 2 2 2 2 2 2" xfId="11378"/>
    <cellStyle name="Normal 2 2 2 2 3" xfId="11379"/>
    <cellStyle name="Normal 2 2 2 3" xfId="11380"/>
    <cellStyle name="Normal 2 2 2 3 2" xfId="11381"/>
    <cellStyle name="Normal 2 2 2 4" xfId="11382"/>
    <cellStyle name="Normal 2 2 3" xfId="11383"/>
    <cellStyle name="Normal 2 2 3 2" xfId="11384"/>
    <cellStyle name="Normal 2 2 4" xfId="11385"/>
    <cellStyle name="Normal 2 2 4 2" xfId="11386"/>
    <cellStyle name="Normal 2 2 5" xfId="11387"/>
    <cellStyle name="Normal 2 2 5 2" xfId="11388"/>
    <cellStyle name="Normal 2 2 6" xfId="11389"/>
    <cellStyle name="Normal 2 2 7" xfId="11390"/>
    <cellStyle name="Normal 2 3" xfId="11391"/>
    <cellStyle name="Normal 2 3 2" xfId="11392"/>
    <cellStyle name="Normal 2 3 3" xfId="11393"/>
    <cellStyle name="Normal 2 4" xfId="11394"/>
    <cellStyle name="Normal 2 4 2" xfId="11395"/>
    <cellStyle name="Normal 2 4 3" xfId="11396"/>
    <cellStyle name="Normal 2 5" xfId="11397"/>
    <cellStyle name="Normal 2 5 2" xfId="11398"/>
    <cellStyle name="Normal 2 6" xfId="11399"/>
    <cellStyle name="Normal 2 6 2" xfId="11400"/>
    <cellStyle name="Normal 2 7" xfId="11401"/>
    <cellStyle name="Normal 2 8" xfId="11402"/>
    <cellStyle name="Normal 2 9" xfId="11403"/>
    <cellStyle name="Normal 2_~5013590" xfId="11404"/>
    <cellStyle name="Normal 20" xfId="11405"/>
    <cellStyle name="Normal 20 2" xfId="11406"/>
    <cellStyle name="Normal 21" xfId="11407"/>
    <cellStyle name="Normal 21 2" xfId="11408"/>
    <cellStyle name="Normal 22" xfId="11409"/>
    <cellStyle name="Normal 22 2" xfId="11410"/>
    <cellStyle name="Normal 23" xfId="11411"/>
    <cellStyle name="Normal 23 2" xfId="11412"/>
    <cellStyle name="Normal 24" xfId="11413"/>
    <cellStyle name="Normal 24 2" xfId="11414"/>
    <cellStyle name="Normal 25" xfId="11415"/>
    <cellStyle name="Normal 25 2" xfId="11416"/>
    <cellStyle name="Normal 26" xfId="11417"/>
    <cellStyle name="Normal 26 10" xfId="11418"/>
    <cellStyle name="Normal 26 2" xfId="11419"/>
    <cellStyle name="Normal 26 2 2" xfId="11420"/>
    <cellStyle name="Normal 26 2 2 2" xfId="11421"/>
    <cellStyle name="Normal 26 2 2 3" xfId="11422"/>
    <cellStyle name="Normal 26 2 2 4" xfId="11423"/>
    <cellStyle name="Normal 26 2 3" xfId="11424"/>
    <cellStyle name="Normal 26 2 4" xfId="11425"/>
    <cellStyle name="Normal 26 2 5" xfId="11426"/>
    <cellStyle name="Normal 26 2 6" xfId="11427"/>
    <cellStyle name="Normal 26 3" xfId="11428"/>
    <cellStyle name="Normal 26 3 2" xfId="11429"/>
    <cellStyle name="Normal 26 3 2 2" xfId="11430"/>
    <cellStyle name="Normal 26 3 2 3" xfId="11431"/>
    <cellStyle name="Normal 26 3 2 4" xfId="11432"/>
    <cellStyle name="Normal 26 3 3" xfId="11433"/>
    <cellStyle name="Normal 26 3 4" xfId="11434"/>
    <cellStyle name="Normal 26 3 5" xfId="11435"/>
    <cellStyle name="Normal 26 3 6" xfId="11436"/>
    <cellStyle name="Normal 26 4" xfId="11437"/>
    <cellStyle name="Normal 26 4 2" xfId="11438"/>
    <cellStyle name="Normal 26 4 3" xfId="11439"/>
    <cellStyle name="Normal 26 4 4" xfId="11440"/>
    <cellStyle name="Normal 26 5" xfId="11441"/>
    <cellStyle name="Normal 26 5 2" xfId="11442"/>
    <cellStyle name="Normal 26 5 3" xfId="11443"/>
    <cellStyle name="Normal 26 5 4" xfId="11444"/>
    <cellStyle name="Normal 26 6" xfId="11445"/>
    <cellStyle name="Normal 26 6 2" xfId="11446"/>
    <cellStyle name="Normal 26 6 3" xfId="11447"/>
    <cellStyle name="Normal 26 6 4" xfId="11448"/>
    <cellStyle name="Normal 26 7" xfId="11449"/>
    <cellStyle name="Normal 26 7 2" xfId="11450"/>
    <cellStyle name="Normal 26 8" xfId="11451"/>
    <cellStyle name="Normal 26 9" xfId="11452"/>
    <cellStyle name="Normal 27" xfId="11453"/>
    <cellStyle name="Normal 27 10" xfId="11454"/>
    <cellStyle name="Normal 27 2" xfId="11455"/>
    <cellStyle name="Normal 27 2 2" xfId="11456"/>
    <cellStyle name="Normal 27 2 2 2" xfId="11457"/>
    <cellStyle name="Normal 27 2 2 3" xfId="11458"/>
    <cellStyle name="Normal 27 2 2 4" xfId="11459"/>
    <cellStyle name="Normal 27 2 3" xfId="11460"/>
    <cellStyle name="Normal 27 2 4" xfId="11461"/>
    <cellStyle name="Normal 27 2 5" xfId="11462"/>
    <cellStyle name="Normal 27 2 6" xfId="11463"/>
    <cellStyle name="Normal 27 3" xfId="11464"/>
    <cellStyle name="Normal 27 3 2" xfId="11465"/>
    <cellStyle name="Normal 27 3 2 2" xfId="11466"/>
    <cellStyle name="Normal 27 3 2 3" xfId="11467"/>
    <cellStyle name="Normal 27 3 2 4" xfId="11468"/>
    <cellStyle name="Normal 27 3 3" xfId="11469"/>
    <cellStyle name="Normal 27 3 4" xfId="11470"/>
    <cellStyle name="Normal 27 3 5" xfId="11471"/>
    <cellStyle name="Normal 27 3 6" xfId="11472"/>
    <cellStyle name="Normal 27 4" xfId="11473"/>
    <cellStyle name="Normal 27 4 2" xfId="11474"/>
    <cellStyle name="Normal 27 4 3" xfId="11475"/>
    <cellStyle name="Normal 27 4 4" xfId="11476"/>
    <cellStyle name="Normal 27 5" xfId="11477"/>
    <cellStyle name="Normal 27 5 2" xfId="11478"/>
    <cellStyle name="Normal 27 5 3" xfId="11479"/>
    <cellStyle name="Normal 27 5 4" xfId="11480"/>
    <cellStyle name="Normal 27 6" xfId="11481"/>
    <cellStyle name="Normal 27 6 2" xfId="11482"/>
    <cellStyle name="Normal 27 6 3" xfId="11483"/>
    <cellStyle name="Normal 27 6 4" xfId="11484"/>
    <cellStyle name="Normal 27 7" xfId="11485"/>
    <cellStyle name="Normal 27 7 2" xfId="11486"/>
    <cellStyle name="Normal 27 8" xfId="11487"/>
    <cellStyle name="Normal 27 9" xfId="11488"/>
    <cellStyle name="Normal 28" xfId="11489"/>
    <cellStyle name="Normal 28 2" xfId="11490"/>
    <cellStyle name="Normal 28 3" xfId="11491"/>
    <cellStyle name="Normal 29" xfId="11492"/>
    <cellStyle name="Normal 29 2" xfId="11493"/>
    <cellStyle name="Normal 29 3" xfId="11494"/>
    <cellStyle name="Normal 29 4" xfId="11495"/>
    <cellStyle name="Normal 3" xfId="40"/>
    <cellStyle name="Normal 3 10" xfId="11496"/>
    <cellStyle name="Normal 3 10 10" xfId="11497"/>
    <cellStyle name="Normal 3 10 10 2" xfId="11498"/>
    <cellStyle name="Normal 3 10 11" xfId="11499"/>
    <cellStyle name="Normal 3 10 11 2" xfId="11500"/>
    <cellStyle name="Normal 3 10 12" xfId="11501"/>
    <cellStyle name="Normal 3 10 12 2" xfId="11502"/>
    <cellStyle name="Normal 3 10 13" xfId="11503"/>
    <cellStyle name="Normal 3 10 13 2" xfId="11504"/>
    <cellStyle name="Normal 3 10 14" xfId="11505"/>
    <cellStyle name="Normal 3 10 14 2" xfId="11506"/>
    <cellStyle name="Normal 3 10 15" xfId="11507"/>
    <cellStyle name="Normal 3 10 15 2" xfId="11508"/>
    <cellStyle name="Normal 3 10 16" xfId="11509"/>
    <cellStyle name="Normal 3 10 16 2" xfId="11510"/>
    <cellStyle name="Normal 3 10 17" xfId="11511"/>
    <cellStyle name="Normal 3 10 17 2" xfId="11512"/>
    <cellStyle name="Normal 3 10 18" xfId="11513"/>
    <cellStyle name="Normal 3 10 18 2" xfId="11514"/>
    <cellStyle name="Normal 3 10 19" xfId="11515"/>
    <cellStyle name="Normal 3 10 19 2" xfId="11516"/>
    <cellStyle name="Normal 3 10 2" xfId="11517"/>
    <cellStyle name="Normal 3 10 2 2" xfId="11518"/>
    <cellStyle name="Normal 3 10 20" xfId="11519"/>
    <cellStyle name="Normal 3 10 20 2" xfId="11520"/>
    <cellStyle name="Normal 3 10 21" xfId="11521"/>
    <cellStyle name="Normal 3 10 21 2" xfId="11522"/>
    <cellStyle name="Normal 3 10 22" xfId="11523"/>
    <cellStyle name="Normal 3 10 22 2" xfId="11524"/>
    <cellStyle name="Normal 3 10 23" xfId="11525"/>
    <cellStyle name="Normal 3 10 23 2" xfId="11526"/>
    <cellStyle name="Normal 3 10 24" xfId="11527"/>
    <cellStyle name="Normal 3 10 25" xfId="11528"/>
    <cellStyle name="Normal 3 10 26" xfId="11529"/>
    <cellStyle name="Normal 3 10 27" xfId="11530"/>
    <cellStyle name="Normal 3 10 28" xfId="11531"/>
    <cellStyle name="Normal 3 10 29" xfId="11532"/>
    <cellStyle name="Normal 3 10 3" xfId="11533"/>
    <cellStyle name="Normal 3 10 3 2" xfId="11534"/>
    <cellStyle name="Normal 3 10 3 3" xfId="11535"/>
    <cellStyle name="Normal 3 10 30" xfId="11536"/>
    <cellStyle name="Normal 3 10 31" xfId="11537"/>
    <cellStyle name="Normal 3 10 32" xfId="11538"/>
    <cellStyle name="Normal 3 10 33" xfId="11539"/>
    <cellStyle name="Normal 3 10 34" xfId="11540"/>
    <cellStyle name="Normal 3 10 35" xfId="11541"/>
    <cellStyle name="Normal 3 10 36" xfId="11542"/>
    <cellStyle name="Normal 3 10 37" xfId="11543"/>
    <cellStyle name="Normal 3 10 38" xfId="11544"/>
    <cellStyle name="Normal 3 10 39" xfId="11545"/>
    <cellStyle name="Normal 3 10 4" xfId="11546"/>
    <cellStyle name="Normal 3 10 4 2" xfId="11547"/>
    <cellStyle name="Normal 3 10 40" xfId="11548"/>
    <cellStyle name="Normal 3 10 41" xfId="11549"/>
    <cellStyle name="Normal 3 10 42" xfId="11550"/>
    <cellStyle name="Normal 3 10 43" xfId="11551"/>
    <cellStyle name="Normal 3 10 5" xfId="11552"/>
    <cellStyle name="Normal 3 10 5 2" xfId="11553"/>
    <cellStyle name="Normal 3 10 6" xfId="11554"/>
    <cellStyle name="Normal 3 10 6 2" xfId="11555"/>
    <cellStyle name="Normal 3 10 7" xfId="11556"/>
    <cellStyle name="Normal 3 10 7 2" xfId="11557"/>
    <cellStyle name="Normal 3 10 8" xfId="11558"/>
    <cellStyle name="Normal 3 10 8 2" xfId="11559"/>
    <cellStyle name="Normal 3 10 9" xfId="11560"/>
    <cellStyle name="Normal 3 10 9 2" xfId="11561"/>
    <cellStyle name="Normal 3 11" xfId="11562"/>
    <cellStyle name="Normal 3 11 10" xfId="11563"/>
    <cellStyle name="Normal 3 11 10 2" xfId="11564"/>
    <cellStyle name="Normal 3 11 11" xfId="11565"/>
    <cellStyle name="Normal 3 11 11 2" xfId="11566"/>
    <cellStyle name="Normal 3 11 12" xfId="11567"/>
    <cellStyle name="Normal 3 11 12 2" xfId="11568"/>
    <cellStyle name="Normal 3 11 13" xfId="11569"/>
    <cellStyle name="Normal 3 11 13 2" xfId="11570"/>
    <cellStyle name="Normal 3 11 14" xfId="11571"/>
    <cellStyle name="Normal 3 11 14 2" xfId="11572"/>
    <cellStyle name="Normal 3 11 15" xfId="11573"/>
    <cellStyle name="Normal 3 11 15 2" xfId="11574"/>
    <cellStyle name="Normal 3 11 16" xfId="11575"/>
    <cellStyle name="Normal 3 11 16 2" xfId="11576"/>
    <cellStyle name="Normal 3 11 17" xfId="11577"/>
    <cellStyle name="Normal 3 11 17 2" xfId="11578"/>
    <cellStyle name="Normal 3 11 18" xfId="11579"/>
    <cellStyle name="Normal 3 11 18 2" xfId="11580"/>
    <cellStyle name="Normal 3 11 19" xfId="11581"/>
    <cellStyle name="Normal 3 11 19 2" xfId="11582"/>
    <cellStyle name="Normal 3 11 2" xfId="11583"/>
    <cellStyle name="Normal 3 11 2 2" xfId="11584"/>
    <cellStyle name="Normal 3 11 20" xfId="11585"/>
    <cellStyle name="Normal 3 11 20 2" xfId="11586"/>
    <cellStyle name="Normal 3 11 21" xfId="11587"/>
    <cellStyle name="Normal 3 11 21 2" xfId="11588"/>
    <cellStyle name="Normal 3 11 22" xfId="11589"/>
    <cellStyle name="Normal 3 11 22 2" xfId="11590"/>
    <cellStyle name="Normal 3 11 23" xfId="11591"/>
    <cellStyle name="Normal 3 11 23 2" xfId="11592"/>
    <cellStyle name="Normal 3 11 24" xfId="11593"/>
    <cellStyle name="Normal 3 11 25" xfId="11594"/>
    <cellStyle name="Normal 3 11 26" xfId="11595"/>
    <cellStyle name="Normal 3 11 27" xfId="11596"/>
    <cellStyle name="Normal 3 11 28" xfId="11597"/>
    <cellStyle name="Normal 3 11 29" xfId="11598"/>
    <cellStyle name="Normal 3 11 3" xfId="11599"/>
    <cellStyle name="Normal 3 11 3 2" xfId="11600"/>
    <cellStyle name="Normal 3 11 3 3" xfId="11601"/>
    <cellStyle name="Normal 3 11 30" xfId="11602"/>
    <cellStyle name="Normal 3 11 31" xfId="11603"/>
    <cellStyle name="Normal 3 11 32" xfId="11604"/>
    <cellStyle name="Normal 3 11 33" xfId="11605"/>
    <cellStyle name="Normal 3 11 34" xfId="11606"/>
    <cellStyle name="Normal 3 11 35" xfId="11607"/>
    <cellStyle name="Normal 3 11 36" xfId="11608"/>
    <cellStyle name="Normal 3 11 37" xfId="11609"/>
    <cellStyle name="Normal 3 11 38" xfId="11610"/>
    <cellStyle name="Normal 3 11 39" xfId="11611"/>
    <cellStyle name="Normal 3 11 4" xfId="11612"/>
    <cellStyle name="Normal 3 11 4 2" xfId="11613"/>
    <cellStyle name="Normal 3 11 40" xfId="11614"/>
    <cellStyle name="Normal 3 11 41" xfId="11615"/>
    <cellStyle name="Normal 3 11 42" xfId="11616"/>
    <cellStyle name="Normal 3 11 43" xfId="11617"/>
    <cellStyle name="Normal 3 11 5" xfId="11618"/>
    <cellStyle name="Normal 3 11 5 2" xfId="11619"/>
    <cellStyle name="Normal 3 11 6" xfId="11620"/>
    <cellStyle name="Normal 3 11 6 2" xfId="11621"/>
    <cellStyle name="Normal 3 11 7" xfId="11622"/>
    <cellStyle name="Normal 3 11 7 2" xfId="11623"/>
    <cellStyle name="Normal 3 11 8" xfId="11624"/>
    <cellStyle name="Normal 3 11 8 2" xfId="11625"/>
    <cellStyle name="Normal 3 11 9" xfId="11626"/>
    <cellStyle name="Normal 3 11 9 2" xfId="11627"/>
    <cellStyle name="Normal 3 12" xfId="11628"/>
    <cellStyle name="Normal 3 12 10" xfId="11629"/>
    <cellStyle name="Normal 3 12 10 2" xfId="11630"/>
    <cellStyle name="Normal 3 12 11" xfId="11631"/>
    <cellStyle name="Normal 3 12 11 2" xfId="11632"/>
    <cellStyle name="Normal 3 12 12" xfId="11633"/>
    <cellStyle name="Normal 3 12 12 2" xfId="11634"/>
    <cellStyle name="Normal 3 12 13" xfId="11635"/>
    <cellStyle name="Normal 3 12 13 2" xfId="11636"/>
    <cellStyle name="Normal 3 12 14" xfId="11637"/>
    <cellStyle name="Normal 3 12 14 2" xfId="11638"/>
    <cellStyle name="Normal 3 12 15" xfId="11639"/>
    <cellStyle name="Normal 3 12 15 2" xfId="11640"/>
    <cellStyle name="Normal 3 12 16" xfId="11641"/>
    <cellStyle name="Normal 3 12 16 2" xfId="11642"/>
    <cellStyle name="Normal 3 12 17" xfId="11643"/>
    <cellStyle name="Normal 3 12 17 2" xfId="11644"/>
    <cellStyle name="Normal 3 12 18" xfId="11645"/>
    <cellStyle name="Normal 3 12 18 2" xfId="11646"/>
    <cellStyle name="Normal 3 12 19" xfId="11647"/>
    <cellStyle name="Normal 3 12 19 2" xfId="11648"/>
    <cellStyle name="Normal 3 12 2" xfId="11649"/>
    <cellStyle name="Normal 3 12 2 2" xfId="11650"/>
    <cellStyle name="Normal 3 12 20" xfId="11651"/>
    <cellStyle name="Normal 3 12 20 2" xfId="11652"/>
    <cellStyle name="Normal 3 12 21" xfId="11653"/>
    <cellStyle name="Normal 3 12 21 2" xfId="11654"/>
    <cellStyle name="Normal 3 12 22" xfId="11655"/>
    <cellStyle name="Normal 3 12 22 2" xfId="11656"/>
    <cellStyle name="Normal 3 12 23" xfId="11657"/>
    <cellStyle name="Normal 3 12 23 2" xfId="11658"/>
    <cellStyle name="Normal 3 12 24" xfId="11659"/>
    <cellStyle name="Normal 3 12 25" xfId="11660"/>
    <cellStyle name="Normal 3 12 26" xfId="11661"/>
    <cellStyle name="Normal 3 12 27" xfId="11662"/>
    <cellStyle name="Normal 3 12 28" xfId="11663"/>
    <cellStyle name="Normal 3 12 29" xfId="11664"/>
    <cellStyle name="Normal 3 12 3" xfId="11665"/>
    <cellStyle name="Normal 3 12 3 2" xfId="11666"/>
    <cellStyle name="Normal 3 12 3 3" xfId="11667"/>
    <cellStyle name="Normal 3 12 30" xfId="11668"/>
    <cellStyle name="Normal 3 12 31" xfId="11669"/>
    <cellStyle name="Normal 3 12 32" xfId="11670"/>
    <cellStyle name="Normal 3 12 33" xfId="11671"/>
    <cellStyle name="Normal 3 12 34" xfId="11672"/>
    <cellStyle name="Normal 3 12 35" xfId="11673"/>
    <cellStyle name="Normal 3 12 36" xfId="11674"/>
    <cellStyle name="Normal 3 12 37" xfId="11675"/>
    <cellStyle name="Normal 3 12 38" xfId="11676"/>
    <cellStyle name="Normal 3 12 39" xfId="11677"/>
    <cellStyle name="Normal 3 12 4" xfId="11678"/>
    <cellStyle name="Normal 3 12 4 2" xfId="11679"/>
    <cellStyle name="Normal 3 12 40" xfId="11680"/>
    <cellStyle name="Normal 3 12 41" xfId="11681"/>
    <cellStyle name="Normal 3 12 42" xfId="11682"/>
    <cellStyle name="Normal 3 12 43" xfId="11683"/>
    <cellStyle name="Normal 3 12 5" xfId="11684"/>
    <cellStyle name="Normal 3 12 5 2" xfId="11685"/>
    <cellStyle name="Normal 3 12 6" xfId="11686"/>
    <cellStyle name="Normal 3 12 6 2" xfId="11687"/>
    <cellStyle name="Normal 3 12 7" xfId="11688"/>
    <cellStyle name="Normal 3 12 7 2" xfId="11689"/>
    <cellStyle name="Normal 3 12 8" xfId="11690"/>
    <cellStyle name="Normal 3 12 8 2" xfId="11691"/>
    <cellStyle name="Normal 3 12 9" xfId="11692"/>
    <cellStyle name="Normal 3 12 9 2" xfId="11693"/>
    <cellStyle name="Normal 3 13" xfId="11694"/>
    <cellStyle name="Normal 3 13 10" xfId="11695"/>
    <cellStyle name="Normal 3 13 10 2" xfId="11696"/>
    <cellStyle name="Normal 3 13 11" xfId="11697"/>
    <cellStyle name="Normal 3 13 11 2" xfId="11698"/>
    <cellStyle name="Normal 3 13 12" xfId="11699"/>
    <cellStyle name="Normal 3 13 12 2" xfId="11700"/>
    <cellStyle name="Normal 3 13 13" xfId="11701"/>
    <cellStyle name="Normal 3 13 13 2" xfId="11702"/>
    <cellStyle name="Normal 3 13 14" xfId="11703"/>
    <cellStyle name="Normal 3 13 14 2" xfId="11704"/>
    <cellStyle name="Normal 3 13 15" xfId="11705"/>
    <cellStyle name="Normal 3 13 15 2" xfId="11706"/>
    <cellStyle name="Normal 3 13 16" xfId="11707"/>
    <cellStyle name="Normal 3 13 16 2" xfId="11708"/>
    <cellStyle name="Normal 3 13 17" xfId="11709"/>
    <cellStyle name="Normal 3 13 17 2" xfId="11710"/>
    <cellStyle name="Normal 3 13 18" xfId="11711"/>
    <cellStyle name="Normal 3 13 18 2" xfId="11712"/>
    <cellStyle name="Normal 3 13 19" xfId="11713"/>
    <cellStyle name="Normal 3 13 19 2" xfId="11714"/>
    <cellStyle name="Normal 3 13 2" xfId="11715"/>
    <cellStyle name="Normal 3 13 2 2" xfId="11716"/>
    <cellStyle name="Normal 3 13 20" xfId="11717"/>
    <cellStyle name="Normal 3 13 20 2" xfId="11718"/>
    <cellStyle name="Normal 3 13 21" xfId="11719"/>
    <cellStyle name="Normal 3 13 21 2" xfId="11720"/>
    <cellStyle name="Normal 3 13 22" xfId="11721"/>
    <cellStyle name="Normal 3 13 22 2" xfId="11722"/>
    <cellStyle name="Normal 3 13 23" xfId="11723"/>
    <cellStyle name="Normal 3 13 23 2" xfId="11724"/>
    <cellStyle name="Normal 3 13 24" xfId="11725"/>
    <cellStyle name="Normal 3 13 25" xfId="11726"/>
    <cellStyle name="Normal 3 13 26" xfId="11727"/>
    <cellStyle name="Normal 3 13 27" xfId="11728"/>
    <cellStyle name="Normal 3 13 28" xfId="11729"/>
    <cellStyle name="Normal 3 13 29" xfId="11730"/>
    <cellStyle name="Normal 3 13 3" xfId="11731"/>
    <cellStyle name="Normal 3 13 3 2" xfId="11732"/>
    <cellStyle name="Normal 3 13 3 3" xfId="11733"/>
    <cellStyle name="Normal 3 13 30" xfId="11734"/>
    <cellStyle name="Normal 3 13 31" xfId="11735"/>
    <cellStyle name="Normal 3 13 32" xfId="11736"/>
    <cellStyle name="Normal 3 13 33" xfId="11737"/>
    <cellStyle name="Normal 3 13 34" xfId="11738"/>
    <cellStyle name="Normal 3 13 35" xfId="11739"/>
    <cellStyle name="Normal 3 13 36" xfId="11740"/>
    <cellStyle name="Normal 3 13 37" xfId="11741"/>
    <cellStyle name="Normal 3 13 38" xfId="11742"/>
    <cellStyle name="Normal 3 13 39" xfId="11743"/>
    <cellStyle name="Normal 3 13 4" xfId="11744"/>
    <cellStyle name="Normal 3 13 4 2" xfId="11745"/>
    <cellStyle name="Normal 3 13 40" xfId="11746"/>
    <cellStyle name="Normal 3 13 41" xfId="11747"/>
    <cellStyle name="Normal 3 13 42" xfId="11748"/>
    <cellStyle name="Normal 3 13 43" xfId="11749"/>
    <cellStyle name="Normal 3 13 5" xfId="11750"/>
    <cellStyle name="Normal 3 13 5 2" xfId="11751"/>
    <cellStyle name="Normal 3 13 6" xfId="11752"/>
    <cellStyle name="Normal 3 13 6 2" xfId="11753"/>
    <cellStyle name="Normal 3 13 7" xfId="11754"/>
    <cellStyle name="Normal 3 13 7 2" xfId="11755"/>
    <cellStyle name="Normal 3 13 8" xfId="11756"/>
    <cellStyle name="Normal 3 13 8 2" xfId="11757"/>
    <cellStyle name="Normal 3 13 9" xfId="11758"/>
    <cellStyle name="Normal 3 13 9 2" xfId="11759"/>
    <cellStyle name="Normal 3 14" xfId="11760"/>
    <cellStyle name="Normal 3 14 10" xfId="11761"/>
    <cellStyle name="Normal 3 14 10 2" xfId="11762"/>
    <cellStyle name="Normal 3 14 11" xfId="11763"/>
    <cellStyle name="Normal 3 14 11 2" xfId="11764"/>
    <cellStyle name="Normal 3 14 12" xfId="11765"/>
    <cellStyle name="Normal 3 14 12 2" xfId="11766"/>
    <cellStyle name="Normal 3 14 13" xfId="11767"/>
    <cellStyle name="Normal 3 14 13 2" xfId="11768"/>
    <cellStyle name="Normal 3 14 14" xfId="11769"/>
    <cellStyle name="Normal 3 14 14 2" xfId="11770"/>
    <cellStyle name="Normal 3 14 15" xfId="11771"/>
    <cellStyle name="Normal 3 14 15 2" xfId="11772"/>
    <cellStyle name="Normal 3 14 16" xfId="11773"/>
    <cellStyle name="Normal 3 14 16 2" xfId="11774"/>
    <cellStyle name="Normal 3 14 17" xfId="11775"/>
    <cellStyle name="Normal 3 14 17 2" xfId="11776"/>
    <cellStyle name="Normal 3 14 18" xfId="11777"/>
    <cellStyle name="Normal 3 14 18 2" xfId="11778"/>
    <cellStyle name="Normal 3 14 19" xfId="11779"/>
    <cellStyle name="Normal 3 14 19 2" xfId="11780"/>
    <cellStyle name="Normal 3 14 2" xfId="11781"/>
    <cellStyle name="Normal 3 14 2 2" xfId="11782"/>
    <cellStyle name="Normal 3 14 20" xfId="11783"/>
    <cellStyle name="Normal 3 14 20 2" xfId="11784"/>
    <cellStyle name="Normal 3 14 21" xfId="11785"/>
    <cellStyle name="Normal 3 14 21 2" xfId="11786"/>
    <cellStyle name="Normal 3 14 22" xfId="11787"/>
    <cellStyle name="Normal 3 14 22 2" xfId="11788"/>
    <cellStyle name="Normal 3 14 23" xfId="11789"/>
    <cellStyle name="Normal 3 14 23 2" xfId="11790"/>
    <cellStyle name="Normal 3 14 24" xfId="11791"/>
    <cellStyle name="Normal 3 14 25" xfId="11792"/>
    <cellStyle name="Normal 3 14 26" xfId="11793"/>
    <cellStyle name="Normal 3 14 27" xfId="11794"/>
    <cellStyle name="Normal 3 14 28" xfId="11795"/>
    <cellStyle name="Normal 3 14 29" xfId="11796"/>
    <cellStyle name="Normal 3 14 3" xfId="11797"/>
    <cellStyle name="Normal 3 14 3 2" xfId="11798"/>
    <cellStyle name="Normal 3 14 3 3" xfId="11799"/>
    <cellStyle name="Normal 3 14 30" xfId="11800"/>
    <cellStyle name="Normal 3 14 31" xfId="11801"/>
    <cellStyle name="Normal 3 14 32" xfId="11802"/>
    <cellStyle name="Normal 3 14 33" xfId="11803"/>
    <cellStyle name="Normal 3 14 34" xfId="11804"/>
    <cellStyle name="Normal 3 14 35" xfId="11805"/>
    <cellStyle name="Normal 3 14 36" xfId="11806"/>
    <cellStyle name="Normal 3 14 37" xfId="11807"/>
    <cellStyle name="Normal 3 14 38" xfId="11808"/>
    <cellStyle name="Normal 3 14 39" xfId="11809"/>
    <cellStyle name="Normal 3 14 4" xfId="11810"/>
    <cellStyle name="Normal 3 14 4 2" xfId="11811"/>
    <cellStyle name="Normal 3 14 40" xfId="11812"/>
    <cellStyle name="Normal 3 14 41" xfId="11813"/>
    <cellStyle name="Normal 3 14 42" xfId="11814"/>
    <cellStyle name="Normal 3 14 43" xfId="11815"/>
    <cellStyle name="Normal 3 14 5" xfId="11816"/>
    <cellStyle name="Normal 3 14 5 2" xfId="11817"/>
    <cellStyle name="Normal 3 14 6" xfId="11818"/>
    <cellStyle name="Normal 3 14 6 2" xfId="11819"/>
    <cellStyle name="Normal 3 14 7" xfId="11820"/>
    <cellStyle name="Normal 3 14 7 2" xfId="11821"/>
    <cellStyle name="Normal 3 14 8" xfId="11822"/>
    <cellStyle name="Normal 3 14 8 2" xfId="11823"/>
    <cellStyle name="Normal 3 14 9" xfId="11824"/>
    <cellStyle name="Normal 3 14 9 2" xfId="11825"/>
    <cellStyle name="Normal 3 15" xfId="11826"/>
    <cellStyle name="Normal 3 15 10" xfId="11827"/>
    <cellStyle name="Normal 3 15 10 2" xfId="11828"/>
    <cellStyle name="Normal 3 15 11" xfId="11829"/>
    <cellStyle name="Normal 3 15 11 2" xfId="11830"/>
    <cellStyle name="Normal 3 15 12" xfId="11831"/>
    <cellStyle name="Normal 3 15 12 2" xfId="11832"/>
    <cellStyle name="Normal 3 15 13" xfId="11833"/>
    <cellStyle name="Normal 3 15 13 2" xfId="11834"/>
    <cellStyle name="Normal 3 15 14" xfId="11835"/>
    <cellStyle name="Normal 3 15 14 2" xfId="11836"/>
    <cellStyle name="Normal 3 15 15" xfId="11837"/>
    <cellStyle name="Normal 3 15 15 2" xfId="11838"/>
    <cellStyle name="Normal 3 15 16" xfId="11839"/>
    <cellStyle name="Normal 3 15 16 2" xfId="11840"/>
    <cellStyle name="Normal 3 15 17" xfId="11841"/>
    <cellStyle name="Normal 3 15 17 2" xfId="11842"/>
    <cellStyle name="Normal 3 15 18" xfId="11843"/>
    <cellStyle name="Normal 3 15 18 2" xfId="11844"/>
    <cellStyle name="Normal 3 15 19" xfId="11845"/>
    <cellStyle name="Normal 3 15 19 2" xfId="11846"/>
    <cellStyle name="Normal 3 15 2" xfId="11847"/>
    <cellStyle name="Normal 3 15 2 2" xfId="11848"/>
    <cellStyle name="Normal 3 15 20" xfId="11849"/>
    <cellStyle name="Normal 3 15 20 2" xfId="11850"/>
    <cellStyle name="Normal 3 15 21" xfId="11851"/>
    <cellStyle name="Normal 3 15 21 2" xfId="11852"/>
    <cellStyle name="Normal 3 15 22" xfId="11853"/>
    <cellStyle name="Normal 3 15 22 2" xfId="11854"/>
    <cellStyle name="Normal 3 15 23" xfId="11855"/>
    <cellStyle name="Normal 3 15 23 2" xfId="11856"/>
    <cellStyle name="Normal 3 15 24" xfId="11857"/>
    <cellStyle name="Normal 3 15 25" xfId="11858"/>
    <cellStyle name="Normal 3 15 26" xfId="11859"/>
    <cellStyle name="Normal 3 15 27" xfId="11860"/>
    <cellStyle name="Normal 3 15 28" xfId="11861"/>
    <cellStyle name="Normal 3 15 29" xfId="11862"/>
    <cellStyle name="Normal 3 15 3" xfId="11863"/>
    <cellStyle name="Normal 3 15 3 2" xfId="11864"/>
    <cellStyle name="Normal 3 15 3 3" xfId="11865"/>
    <cellStyle name="Normal 3 15 30" xfId="11866"/>
    <cellStyle name="Normal 3 15 31" xfId="11867"/>
    <cellStyle name="Normal 3 15 32" xfId="11868"/>
    <cellStyle name="Normal 3 15 33" xfId="11869"/>
    <cellStyle name="Normal 3 15 34" xfId="11870"/>
    <cellStyle name="Normal 3 15 35" xfId="11871"/>
    <cellStyle name="Normal 3 15 36" xfId="11872"/>
    <cellStyle name="Normal 3 15 37" xfId="11873"/>
    <cellStyle name="Normal 3 15 38" xfId="11874"/>
    <cellStyle name="Normal 3 15 39" xfId="11875"/>
    <cellStyle name="Normal 3 15 4" xfId="11876"/>
    <cellStyle name="Normal 3 15 4 2" xfId="11877"/>
    <cellStyle name="Normal 3 15 40" xfId="11878"/>
    <cellStyle name="Normal 3 15 41" xfId="11879"/>
    <cellStyle name="Normal 3 15 42" xfId="11880"/>
    <cellStyle name="Normal 3 15 43" xfId="11881"/>
    <cellStyle name="Normal 3 15 5" xfId="11882"/>
    <cellStyle name="Normal 3 15 5 2" xfId="11883"/>
    <cellStyle name="Normal 3 15 6" xfId="11884"/>
    <cellStyle name="Normal 3 15 6 2" xfId="11885"/>
    <cellStyle name="Normal 3 15 7" xfId="11886"/>
    <cellStyle name="Normal 3 15 7 2" xfId="11887"/>
    <cellStyle name="Normal 3 15 8" xfId="11888"/>
    <cellStyle name="Normal 3 15 8 2" xfId="11889"/>
    <cellStyle name="Normal 3 15 9" xfId="11890"/>
    <cellStyle name="Normal 3 15 9 2" xfId="11891"/>
    <cellStyle name="Normal 3 16" xfId="11892"/>
    <cellStyle name="Normal 3 16 10" xfId="11893"/>
    <cellStyle name="Normal 3 16 10 2" xfId="11894"/>
    <cellStyle name="Normal 3 16 11" xfId="11895"/>
    <cellStyle name="Normal 3 16 11 2" xfId="11896"/>
    <cellStyle name="Normal 3 16 12" xfId="11897"/>
    <cellStyle name="Normal 3 16 12 2" xfId="11898"/>
    <cellStyle name="Normal 3 16 13" xfId="11899"/>
    <cellStyle name="Normal 3 16 13 2" xfId="11900"/>
    <cellStyle name="Normal 3 16 14" xfId="11901"/>
    <cellStyle name="Normal 3 16 14 2" xfId="11902"/>
    <cellStyle name="Normal 3 16 15" xfId="11903"/>
    <cellStyle name="Normal 3 16 15 2" xfId="11904"/>
    <cellStyle name="Normal 3 16 16" xfId="11905"/>
    <cellStyle name="Normal 3 16 16 2" xfId="11906"/>
    <cellStyle name="Normal 3 16 17" xfId="11907"/>
    <cellStyle name="Normal 3 16 17 2" xfId="11908"/>
    <cellStyle name="Normal 3 16 18" xfId="11909"/>
    <cellStyle name="Normal 3 16 18 2" xfId="11910"/>
    <cellStyle name="Normal 3 16 19" xfId="11911"/>
    <cellStyle name="Normal 3 16 19 2" xfId="11912"/>
    <cellStyle name="Normal 3 16 2" xfId="11913"/>
    <cellStyle name="Normal 3 16 2 2" xfId="11914"/>
    <cellStyle name="Normal 3 16 20" xfId="11915"/>
    <cellStyle name="Normal 3 16 20 2" xfId="11916"/>
    <cellStyle name="Normal 3 16 21" xfId="11917"/>
    <cellStyle name="Normal 3 16 21 2" xfId="11918"/>
    <cellStyle name="Normal 3 16 22" xfId="11919"/>
    <cellStyle name="Normal 3 16 22 2" xfId="11920"/>
    <cellStyle name="Normal 3 16 23" xfId="11921"/>
    <cellStyle name="Normal 3 16 23 2" xfId="11922"/>
    <cellStyle name="Normal 3 16 24" xfId="11923"/>
    <cellStyle name="Normal 3 16 25" xfId="11924"/>
    <cellStyle name="Normal 3 16 26" xfId="11925"/>
    <cellStyle name="Normal 3 16 27" xfId="11926"/>
    <cellStyle name="Normal 3 16 28" xfId="11927"/>
    <cellStyle name="Normal 3 16 29" xfId="11928"/>
    <cellStyle name="Normal 3 16 3" xfId="11929"/>
    <cellStyle name="Normal 3 16 3 2" xfId="11930"/>
    <cellStyle name="Normal 3 16 3 3" xfId="11931"/>
    <cellStyle name="Normal 3 16 30" xfId="11932"/>
    <cellStyle name="Normal 3 16 31" xfId="11933"/>
    <cellStyle name="Normal 3 16 32" xfId="11934"/>
    <cellStyle name="Normal 3 16 33" xfId="11935"/>
    <cellStyle name="Normal 3 16 34" xfId="11936"/>
    <cellStyle name="Normal 3 16 35" xfId="11937"/>
    <cellStyle name="Normal 3 16 36" xfId="11938"/>
    <cellStyle name="Normal 3 16 37" xfId="11939"/>
    <cellStyle name="Normal 3 16 38" xfId="11940"/>
    <cellStyle name="Normal 3 16 39" xfId="11941"/>
    <cellStyle name="Normal 3 16 4" xfId="11942"/>
    <cellStyle name="Normal 3 16 4 2" xfId="11943"/>
    <cellStyle name="Normal 3 16 40" xfId="11944"/>
    <cellStyle name="Normal 3 16 41" xfId="11945"/>
    <cellStyle name="Normal 3 16 42" xfId="11946"/>
    <cellStyle name="Normal 3 16 43" xfId="11947"/>
    <cellStyle name="Normal 3 16 5" xfId="11948"/>
    <cellStyle name="Normal 3 16 5 2" xfId="11949"/>
    <cellStyle name="Normal 3 16 6" xfId="11950"/>
    <cellStyle name="Normal 3 16 6 2" xfId="11951"/>
    <cellStyle name="Normal 3 16 7" xfId="11952"/>
    <cellStyle name="Normal 3 16 7 2" xfId="11953"/>
    <cellStyle name="Normal 3 16 8" xfId="11954"/>
    <cellStyle name="Normal 3 16 8 2" xfId="11955"/>
    <cellStyle name="Normal 3 16 9" xfId="11956"/>
    <cellStyle name="Normal 3 16 9 2" xfId="11957"/>
    <cellStyle name="Normal 3 17" xfId="11958"/>
    <cellStyle name="Normal 3 17 10" xfId="11959"/>
    <cellStyle name="Normal 3 17 10 2" xfId="11960"/>
    <cellStyle name="Normal 3 17 11" xfId="11961"/>
    <cellStyle name="Normal 3 17 11 2" xfId="11962"/>
    <cellStyle name="Normal 3 17 12" xfId="11963"/>
    <cellStyle name="Normal 3 17 12 2" xfId="11964"/>
    <cellStyle name="Normal 3 17 13" xfId="11965"/>
    <cellStyle name="Normal 3 17 13 2" xfId="11966"/>
    <cellStyle name="Normal 3 17 14" xfId="11967"/>
    <cellStyle name="Normal 3 17 14 2" xfId="11968"/>
    <cellStyle name="Normal 3 17 15" xfId="11969"/>
    <cellStyle name="Normal 3 17 15 2" xfId="11970"/>
    <cellStyle name="Normal 3 17 16" xfId="11971"/>
    <cellStyle name="Normal 3 17 16 2" xfId="11972"/>
    <cellStyle name="Normal 3 17 17" xfId="11973"/>
    <cellStyle name="Normal 3 17 17 2" xfId="11974"/>
    <cellStyle name="Normal 3 17 18" xfId="11975"/>
    <cellStyle name="Normal 3 17 18 2" xfId="11976"/>
    <cellStyle name="Normal 3 17 19" xfId="11977"/>
    <cellStyle name="Normal 3 17 19 2" xfId="11978"/>
    <cellStyle name="Normal 3 17 2" xfId="11979"/>
    <cellStyle name="Normal 3 17 2 2" xfId="11980"/>
    <cellStyle name="Normal 3 17 20" xfId="11981"/>
    <cellStyle name="Normal 3 17 20 2" xfId="11982"/>
    <cellStyle name="Normal 3 17 21" xfId="11983"/>
    <cellStyle name="Normal 3 17 21 2" xfId="11984"/>
    <cellStyle name="Normal 3 17 22" xfId="11985"/>
    <cellStyle name="Normal 3 17 22 2" xfId="11986"/>
    <cellStyle name="Normal 3 17 23" xfId="11987"/>
    <cellStyle name="Normal 3 17 23 2" xfId="11988"/>
    <cellStyle name="Normal 3 17 24" xfId="11989"/>
    <cellStyle name="Normal 3 17 25" xfId="11990"/>
    <cellStyle name="Normal 3 17 26" xfId="11991"/>
    <cellStyle name="Normal 3 17 27" xfId="11992"/>
    <cellStyle name="Normal 3 17 28" xfId="11993"/>
    <cellStyle name="Normal 3 17 29" xfId="11994"/>
    <cellStyle name="Normal 3 17 3" xfId="11995"/>
    <cellStyle name="Normal 3 17 3 2" xfId="11996"/>
    <cellStyle name="Normal 3 17 3 3" xfId="11997"/>
    <cellStyle name="Normal 3 17 30" xfId="11998"/>
    <cellStyle name="Normal 3 17 31" xfId="11999"/>
    <cellStyle name="Normal 3 17 32" xfId="12000"/>
    <cellStyle name="Normal 3 17 33" xfId="12001"/>
    <cellStyle name="Normal 3 17 34" xfId="12002"/>
    <cellStyle name="Normal 3 17 35" xfId="12003"/>
    <cellStyle name="Normal 3 17 36" xfId="12004"/>
    <cellStyle name="Normal 3 17 37" xfId="12005"/>
    <cellStyle name="Normal 3 17 38" xfId="12006"/>
    <cellStyle name="Normal 3 17 39" xfId="12007"/>
    <cellStyle name="Normal 3 17 4" xfId="12008"/>
    <cellStyle name="Normal 3 17 4 2" xfId="12009"/>
    <cellStyle name="Normal 3 17 40" xfId="12010"/>
    <cellStyle name="Normal 3 17 41" xfId="12011"/>
    <cellStyle name="Normal 3 17 42" xfId="12012"/>
    <cellStyle name="Normal 3 17 43" xfId="12013"/>
    <cellStyle name="Normal 3 17 5" xfId="12014"/>
    <cellStyle name="Normal 3 17 5 2" xfId="12015"/>
    <cellStyle name="Normal 3 17 6" xfId="12016"/>
    <cellStyle name="Normal 3 17 6 2" xfId="12017"/>
    <cellStyle name="Normal 3 17 7" xfId="12018"/>
    <cellStyle name="Normal 3 17 7 2" xfId="12019"/>
    <cellStyle name="Normal 3 17 8" xfId="12020"/>
    <cellStyle name="Normal 3 17 8 2" xfId="12021"/>
    <cellStyle name="Normal 3 17 9" xfId="12022"/>
    <cellStyle name="Normal 3 17 9 2" xfId="12023"/>
    <cellStyle name="Normal 3 18" xfId="12024"/>
    <cellStyle name="Normal 3 18 10" xfId="12025"/>
    <cellStyle name="Normal 3 18 10 2" xfId="12026"/>
    <cellStyle name="Normal 3 18 11" xfId="12027"/>
    <cellStyle name="Normal 3 18 11 2" xfId="12028"/>
    <cellStyle name="Normal 3 18 12" xfId="12029"/>
    <cellStyle name="Normal 3 18 12 2" xfId="12030"/>
    <cellStyle name="Normal 3 18 13" xfId="12031"/>
    <cellStyle name="Normal 3 18 13 2" xfId="12032"/>
    <cellStyle name="Normal 3 18 14" xfId="12033"/>
    <cellStyle name="Normal 3 18 14 2" xfId="12034"/>
    <cellStyle name="Normal 3 18 15" xfId="12035"/>
    <cellStyle name="Normal 3 18 15 2" xfId="12036"/>
    <cellStyle name="Normal 3 18 16" xfId="12037"/>
    <cellStyle name="Normal 3 18 16 2" xfId="12038"/>
    <cellStyle name="Normal 3 18 17" xfId="12039"/>
    <cellStyle name="Normal 3 18 17 2" xfId="12040"/>
    <cellStyle name="Normal 3 18 18" xfId="12041"/>
    <cellStyle name="Normal 3 18 18 2" xfId="12042"/>
    <cellStyle name="Normal 3 18 19" xfId="12043"/>
    <cellStyle name="Normal 3 18 19 2" xfId="12044"/>
    <cellStyle name="Normal 3 18 2" xfId="12045"/>
    <cellStyle name="Normal 3 18 2 2" xfId="12046"/>
    <cellStyle name="Normal 3 18 20" xfId="12047"/>
    <cellStyle name="Normal 3 18 20 2" xfId="12048"/>
    <cellStyle name="Normal 3 18 21" xfId="12049"/>
    <cellStyle name="Normal 3 18 21 2" xfId="12050"/>
    <cellStyle name="Normal 3 18 22" xfId="12051"/>
    <cellStyle name="Normal 3 18 22 2" xfId="12052"/>
    <cellStyle name="Normal 3 18 23" xfId="12053"/>
    <cellStyle name="Normal 3 18 23 2" xfId="12054"/>
    <cellStyle name="Normal 3 18 24" xfId="12055"/>
    <cellStyle name="Normal 3 18 25" xfId="12056"/>
    <cellStyle name="Normal 3 18 26" xfId="12057"/>
    <cellStyle name="Normal 3 18 27" xfId="12058"/>
    <cellStyle name="Normal 3 18 28" xfId="12059"/>
    <cellStyle name="Normal 3 18 29" xfId="12060"/>
    <cellStyle name="Normal 3 18 3" xfId="12061"/>
    <cellStyle name="Normal 3 18 3 2" xfId="12062"/>
    <cellStyle name="Normal 3 18 3 3" xfId="12063"/>
    <cellStyle name="Normal 3 18 30" xfId="12064"/>
    <cellStyle name="Normal 3 18 31" xfId="12065"/>
    <cellStyle name="Normal 3 18 32" xfId="12066"/>
    <cellStyle name="Normal 3 18 33" xfId="12067"/>
    <cellStyle name="Normal 3 18 34" xfId="12068"/>
    <cellStyle name="Normal 3 18 35" xfId="12069"/>
    <cellStyle name="Normal 3 18 36" xfId="12070"/>
    <cellStyle name="Normal 3 18 37" xfId="12071"/>
    <cellStyle name="Normal 3 18 38" xfId="12072"/>
    <cellStyle name="Normal 3 18 39" xfId="12073"/>
    <cellStyle name="Normal 3 18 4" xfId="12074"/>
    <cellStyle name="Normal 3 18 4 2" xfId="12075"/>
    <cellStyle name="Normal 3 18 40" xfId="12076"/>
    <cellStyle name="Normal 3 18 41" xfId="12077"/>
    <cellStyle name="Normal 3 18 42" xfId="12078"/>
    <cellStyle name="Normal 3 18 43" xfId="12079"/>
    <cellStyle name="Normal 3 18 5" xfId="12080"/>
    <cellStyle name="Normal 3 18 5 2" xfId="12081"/>
    <cellStyle name="Normal 3 18 6" xfId="12082"/>
    <cellStyle name="Normal 3 18 6 2" xfId="12083"/>
    <cellStyle name="Normal 3 18 7" xfId="12084"/>
    <cellStyle name="Normal 3 18 7 2" xfId="12085"/>
    <cellStyle name="Normal 3 18 8" xfId="12086"/>
    <cellStyle name="Normal 3 18 8 2" xfId="12087"/>
    <cellStyle name="Normal 3 18 9" xfId="12088"/>
    <cellStyle name="Normal 3 18 9 2" xfId="12089"/>
    <cellStyle name="Normal 3 19" xfId="12090"/>
    <cellStyle name="Normal 3 19 10" xfId="12091"/>
    <cellStyle name="Normal 3 19 10 2" xfId="12092"/>
    <cellStyle name="Normal 3 19 11" xfId="12093"/>
    <cellStyle name="Normal 3 19 11 2" xfId="12094"/>
    <cellStyle name="Normal 3 19 12" xfId="12095"/>
    <cellStyle name="Normal 3 19 12 2" xfId="12096"/>
    <cellStyle name="Normal 3 19 13" xfId="12097"/>
    <cellStyle name="Normal 3 19 13 2" xfId="12098"/>
    <cellStyle name="Normal 3 19 14" xfId="12099"/>
    <cellStyle name="Normal 3 19 14 2" xfId="12100"/>
    <cellStyle name="Normal 3 19 15" xfId="12101"/>
    <cellStyle name="Normal 3 19 15 2" xfId="12102"/>
    <cellStyle name="Normal 3 19 16" xfId="12103"/>
    <cellStyle name="Normal 3 19 16 2" xfId="12104"/>
    <cellStyle name="Normal 3 19 17" xfId="12105"/>
    <cellStyle name="Normal 3 19 17 2" xfId="12106"/>
    <cellStyle name="Normal 3 19 18" xfId="12107"/>
    <cellStyle name="Normal 3 19 18 2" xfId="12108"/>
    <cellStyle name="Normal 3 19 19" xfId="12109"/>
    <cellStyle name="Normal 3 19 19 2" xfId="12110"/>
    <cellStyle name="Normal 3 19 2" xfId="12111"/>
    <cellStyle name="Normal 3 19 2 2" xfId="12112"/>
    <cellStyle name="Normal 3 19 20" xfId="12113"/>
    <cellStyle name="Normal 3 19 20 2" xfId="12114"/>
    <cellStyle name="Normal 3 19 21" xfId="12115"/>
    <cellStyle name="Normal 3 19 21 2" xfId="12116"/>
    <cellStyle name="Normal 3 19 22" xfId="12117"/>
    <cellStyle name="Normal 3 19 22 2" xfId="12118"/>
    <cellStyle name="Normal 3 19 23" xfId="12119"/>
    <cellStyle name="Normal 3 19 23 2" xfId="12120"/>
    <cellStyle name="Normal 3 19 24" xfId="12121"/>
    <cellStyle name="Normal 3 19 25" xfId="12122"/>
    <cellStyle name="Normal 3 19 26" xfId="12123"/>
    <cellStyle name="Normal 3 19 27" xfId="12124"/>
    <cellStyle name="Normal 3 19 28" xfId="12125"/>
    <cellStyle name="Normal 3 19 29" xfId="12126"/>
    <cellStyle name="Normal 3 19 3" xfId="12127"/>
    <cellStyle name="Normal 3 19 3 2" xfId="12128"/>
    <cellStyle name="Normal 3 19 3 3" xfId="12129"/>
    <cellStyle name="Normal 3 19 30" xfId="12130"/>
    <cellStyle name="Normal 3 19 31" xfId="12131"/>
    <cellStyle name="Normal 3 19 32" xfId="12132"/>
    <cellStyle name="Normal 3 19 33" xfId="12133"/>
    <cellStyle name="Normal 3 19 34" xfId="12134"/>
    <cellStyle name="Normal 3 19 35" xfId="12135"/>
    <cellStyle name="Normal 3 19 36" xfId="12136"/>
    <cellStyle name="Normal 3 19 37" xfId="12137"/>
    <cellStyle name="Normal 3 19 38" xfId="12138"/>
    <cellStyle name="Normal 3 19 39" xfId="12139"/>
    <cellStyle name="Normal 3 19 4" xfId="12140"/>
    <cellStyle name="Normal 3 19 4 2" xfId="12141"/>
    <cellStyle name="Normal 3 19 40" xfId="12142"/>
    <cellStyle name="Normal 3 19 41" xfId="12143"/>
    <cellStyle name="Normal 3 19 42" xfId="12144"/>
    <cellStyle name="Normal 3 19 43" xfId="12145"/>
    <cellStyle name="Normal 3 19 5" xfId="12146"/>
    <cellStyle name="Normal 3 19 5 2" xfId="12147"/>
    <cellStyle name="Normal 3 19 6" xfId="12148"/>
    <cellStyle name="Normal 3 19 6 2" xfId="12149"/>
    <cellStyle name="Normal 3 19 7" xfId="12150"/>
    <cellStyle name="Normal 3 19 7 2" xfId="12151"/>
    <cellStyle name="Normal 3 19 8" xfId="12152"/>
    <cellStyle name="Normal 3 19 8 2" xfId="12153"/>
    <cellStyle name="Normal 3 19 9" xfId="12154"/>
    <cellStyle name="Normal 3 19 9 2" xfId="12155"/>
    <cellStyle name="Normal 3 2" xfId="12156"/>
    <cellStyle name="Normal 3 2 2" xfId="12157"/>
    <cellStyle name="Normal 3 2 2 2" xfId="12158"/>
    <cellStyle name="Normal 3 2 3" xfId="12159"/>
    <cellStyle name="Normal 3 2 3 2" xfId="12160"/>
    <cellStyle name="Normal 3 2 4" xfId="12161"/>
    <cellStyle name="Normal 3 2 4 2" xfId="12162"/>
    <cellStyle name="Normal 3 2 5" xfId="12163"/>
    <cellStyle name="Normal 3 2 6" xfId="12164"/>
    <cellStyle name="Normal 3 2 7" xfId="12165"/>
    <cellStyle name="Normal 3 2 8" xfId="12166"/>
    <cellStyle name="Normal 3 20" xfId="12167"/>
    <cellStyle name="Normal 3 21" xfId="12168"/>
    <cellStyle name="Normal 3 22" xfId="12169"/>
    <cellStyle name="Normal 3 23" xfId="12170"/>
    <cellStyle name="Normal 3 24" xfId="12171"/>
    <cellStyle name="Normal 3 25" xfId="12172"/>
    <cellStyle name="Normal 3 3" xfId="12173"/>
    <cellStyle name="Normal 3 3 2" xfId="12174"/>
    <cellStyle name="Normal 3 3 2 2" xfId="12175"/>
    <cellStyle name="Normal 3 3 3" xfId="12176"/>
    <cellStyle name="Normal 3 3 3 2" xfId="12177"/>
    <cellStyle name="Normal 3 3 4" xfId="12178"/>
    <cellStyle name="Normal 3 3 5" xfId="12179"/>
    <cellStyle name="Normal 3 3 6" xfId="12180"/>
    <cellStyle name="Normal 3 3 7" xfId="12181"/>
    <cellStyle name="Normal 3 4" xfId="12182"/>
    <cellStyle name="Normal 3 4 2" xfId="12183"/>
    <cellStyle name="Normal 3 4 2 2" xfId="12184"/>
    <cellStyle name="Normal 3 4 3" xfId="12185"/>
    <cellStyle name="Normal 3 4 3 2" xfId="12186"/>
    <cellStyle name="Normal 3 4 4" xfId="12187"/>
    <cellStyle name="Normal 3 4 5" xfId="12188"/>
    <cellStyle name="Normal 3 4 6" xfId="12189"/>
    <cellStyle name="Normal 3 5" xfId="12190"/>
    <cellStyle name="Normal 3 5 2" xfId="12191"/>
    <cellStyle name="Normal 3 5 2 2" xfId="12192"/>
    <cellStyle name="Normal 3 5 3" xfId="12193"/>
    <cellStyle name="Normal 3 5 3 2" xfId="12194"/>
    <cellStyle name="Normal 3 5 4" xfId="12195"/>
    <cellStyle name="Normal 3 5 5" xfId="12196"/>
    <cellStyle name="Normal 3 5 6" xfId="12197"/>
    <cellStyle name="Normal 3 6" xfId="12198"/>
    <cellStyle name="Normal 3 6 2" xfId="12199"/>
    <cellStyle name="Normal 3 6 2 2" xfId="12200"/>
    <cellStyle name="Normal 3 6 3" xfId="12201"/>
    <cellStyle name="Normal 3 6 3 2" xfId="12202"/>
    <cellStyle name="Normal 3 6 4" xfId="12203"/>
    <cellStyle name="Normal 3 6 5" xfId="12204"/>
    <cellStyle name="Normal 3 6 6" xfId="12205"/>
    <cellStyle name="Normal 3 7" xfId="12206"/>
    <cellStyle name="Normal 3 7 2" xfId="12207"/>
    <cellStyle name="Normal 3 8" xfId="12208"/>
    <cellStyle name="Normal 3 8 10" xfId="12209"/>
    <cellStyle name="Normal 3 8 10 2" xfId="12210"/>
    <cellStyle name="Normal 3 8 11" xfId="12211"/>
    <cellStyle name="Normal 3 8 11 2" xfId="12212"/>
    <cellStyle name="Normal 3 8 12" xfId="12213"/>
    <cellStyle name="Normal 3 8 12 2" xfId="12214"/>
    <cellStyle name="Normal 3 8 13" xfId="12215"/>
    <cellStyle name="Normal 3 8 13 2" xfId="12216"/>
    <cellStyle name="Normal 3 8 14" xfId="12217"/>
    <cellStyle name="Normal 3 8 14 2" xfId="12218"/>
    <cellStyle name="Normal 3 8 15" xfId="12219"/>
    <cellStyle name="Normal 3 8 15 2" xfId="12220"/>
    <cellStyle name="Normal 3 8 16" xfId="12221"/>
    <cellStyle name="Normal 3 8 16 2" xfId="12222"/>
    <cellStyle name="Normal 3 8 17" xfId="12223"/>
    <cellStyle name="Normal 3 8 17 2" xfId="12224"/>
    <cellStyle name="Normal 3 8 18" xfId="12225"/>
    <cellStyle name="Normal 3 8 18 2" xfId="12226"/>
    <cellStyle name="Normal 3 8 19" xfId="12227"/>
    <cellStyle name="Normal 3 8 19 2" xfId="12228"/>
    <cellStyle name="Normal 3 8 2" xfId="12229"/>
    <cellStyle name="Normal 3 8 2 2" xfId="12230"/>
    <cellStyle name="Normal 3 8 20" xfId="12231"/>
    <cellStyle name="Normal 3 8 20 2" xfId="12232"/>
    <cellStyle name="Normal 3 8 21" xfId="12233"/>
    <cellStyle name="Normal 3 8 21 2" xfId="12234"/>
    <cellStyle name="Normal 3 8 22" xfId="12235"/>
    <cellStyle name="Normal 3 8 22 2" xfId="12236"/>
    <cellStyle name="Normal 3 8 23" xfId="12237"/>
    <cellStyle name="Normal 3 8 23 2" xfId="12238"/>
    <cellStyle name="Normal 3 8 24" xfId="12239"/>
    <cellStyle name="Normal 3 8 25" xfId="12240"/>
    <cellStyle name="Normal 3 8 26" xfId="12241"/>
    <cellStyle name="Normal 3 8 27" xfId="12242"/>
    <cellStyle name="Normal 3 8 28" xfId="12243"/>
    <cellStyle name="Normal 3 8 29" xfId="12244"/>
    <cellStyle name="Normal 3 8 3" xfId="12245"/>
    <cellStyle name="Normal 3 8 3 2" xfId="12246"/>
    <cellStyle name="Normal 3 8 3 3" xfId="12247"/>
    <cellStyle name="Normal 3 8 30" xfId="12248"/>
    <cellStyle name="Normal 3 8 31" xfId="12249"/>
    <cellStyle name="Normal 3 8 32" xfId="12250"/>
    <cellStyle name="Normal 3 8 33" xfId="12251"/>
    <cellStyle name="Normal 3 8 34" xfId="12252"/>
    <cellStyle name="Normal 3 8 35" xfId="12253"/>
    <cellStyle name="Normal 3 8 36" xfId="12254"/>
    <cellStyle name="Normal 3 8 37" xfId="12255"/>
    <cellStyle name="Normal 3 8 38" xfId="12256"/>
    <cellStyle name="Normal 3 8 39" xfId="12257"/>
    <cellStyle name="Normal 3 8 4" xfId="12258"/>
    <cellStyle name="Normal 3 8 4 2" xfId="12259"/>
    <cellStyle name="Normal 3 8 40" xfId="12260"/>
    <cellStyle name="Normal 3 8 41" xfId="12261"/>
    <cellStyle name="Normal 3 8 42" xfId="12262"/>
    <cellStyle name="Normal 3 8 43" xfId="12263"/>
    <cellStyle name="Normal 3 8 5" xfId="12264"/>
    <cellStyle name="Normal 3 8 5 2" xfId="12265"/>
    <cellStyle name="Normal 3 8 6" xfId="12266"/>
    <cellStyle name="Normal 3 8 6 2" xfId="12267"/>
    <cellStyle name="Normal 3 8 7" xfId="12268"/>
    <cellStyle name="Normal 3 8 7 2" xfId="12269"/>
    <cellStyle name="Normal 3 8 8" xfId="12270"/>
    <cellStyle name="Normal 3 8 8 2" xfId="12271"/>
    <cellStyle name="Normal 3 8 9" xfId="12272"/>
    <cellStyle name="Normal 3 8 9 2" xfId="12273"/>
    <cellStyle name="Normal 3 9" xfId="12274"/>
    <cellStyle name="Normal 3 9 10" xfId="12275"/>
    <cellStyle name="Normal 3 9 10 2" xfId="12276"/>
    <cellStyle name="Normal 3 9 11" xfId="12277"/>
    <cellStyle name="Normal 3 9 11 2" xfId="12278"/>
    <cellStyle name="Normal 3 9 12" xfId="12279"/>
    <cellStyle name="Normal 3 9 12 2" xfId="12280"/>
    <cellStyle name="Normal 3 9 13" xfId="12281"/>
    <cellStyle name="Normal 3 9 13 2" xfId="12282"/>
    <cellStyle name="Normal 3 9 14" xfId="12283"/>
    <cellStyle name="Normal 3 9 14 2" xfId="12284"/>
    <cellStyle name="Normal 3 9 15" xfId="12285"/>
    <cellStyle name="Normal 3 9 15 2" xfId="12286"/>
    <cellStyle name="Normal 3 9 16" xfId="12287"/>
    <cellStyle name="Normal 3 9 16 2" xfId="12288"/>
    <cellStyle name="Normal 3 9 17" xfId="12289"/>
    <cellStyle name="Normal 3 9 17 2" xfId="12290"/>
    <cellStyle name="Normal 3 9 18" xfId="12291"/>
    <cellStyle name="Normal 3 9 18 2" xfId="12292"/>
    <cellStyle name="Normal 3 9 19" xfId="12293"/>
    <cellStyle name="Normal 3 9 19 2" xfId="12294"/>
    <cellStyle name="Normal 3 9 2" xfId="12295"/>
    <cellStyle name="Normal 3 9 2 2" xfId="12296"/>
    <cellStyle name="Normal 3 9 20" xfId="12297"/>
    <cellStyle name="Normal 3 9 20 2" xfId="12298"/>
    <cellStyle name="Normal 3 9 21" xfId="12299"/>
    <cellStyle name="Normal 3 9 21 2" xfId="12300"/>
    <cellStyle name="Normal 3 9 22" xfId="12301"/>
    <cellStyle name="Normal 3 9 22 2" xfId="12302"/>
    <cellStyle name="Normal 3 9 23" xfId="12303"/>
    <cellStyle name="Normal 3 9 23 2" xfId="12304"/>
    <cellStyle name="Normal 3 9 24" xfId="12305"/>
    <cellStyle name="Normal 3 9 25" xfId="12306"/>
    <cellStyle name="Normal 3 9 26" xfId="12307"/>
    <cellStyle name="Normal 3 9 27" xfId="12308"/>
    <cellStyle name="Normal 3 9 28" xfId="12309"/>
    <cellStyle name="Normal 3 9 29" xfId="12310"/>
    <cellStyle name="Normal 3 9 3" xfId="12311"/>
    <cellStyle name="Normal 3 9 3 2" xfId="12312"/>
    <cellStyle name="Normal 3 9 3 3" xfId="12313"/>
    <cellStyle name="Normal 3 9 30" xfId="12314"/>
    <cellStyle name="Normal 3 9 31" xfId="12315"/>
    <cellStyle name="Normal 3 9 32" xfId="12316"/>
    <cellStyle name="Normal 3 9 33" xfId="12317"/>
    <cellStyle name="Normal 3 9 34" xfId="12318"/>
    <cellStyle name="Normal 3 9 35" xfId="12319"/>
    <cellStyle name="Normal 3 9 36" xfId="12320"/>
    <cellStyle name="Normal 3 9 37" xfId="12321"/>
    <cellStyle name="Normal 3 9 38" xfId="12322"/>
    <cellStyle name="Normal 3 9 39" xfId="12323"/>
    <cellStyle name="Normal 3 9 4" xfId="12324"/>
    <cellStyle name="Normal 3 9 4 2" xfId="12325"/>
    <cellStyle name="Normal 3 9 40" xfId="12326"/>
    <cellStyle name="Normal 3 9 41" xfId="12327"/>
    <cellStyle name="Normal 3 9 42" xfId="12328"/>
    <cellStyle name="Normal 3 9 43" xfId="12329"/>
    <cellStyle name="Normal 3 9 5" xfId="12330"/>
    <cellStyle name="Normal 3 9 5 2" xfId="12331"/>
    <cellStyle name="Normal 3 9 6" xfId="12332"/>
    <cellStyle name="Normal 3 9 6 2" xfId="12333"/>
    <cellStyle name="Normal 3 9 7" xfId="12334"/>
    <cellStyle name="Normal 3 9 7 2" xfId="12335"/>
    <cellStyle name="Normal 3 9 8" xfId="12336"/>
    <cellStyle name="Normal 3 9 8 2" xfId="12337"/>
    <cellStyle name="Normal 3 9 9" xfId="12338"/>
    <cellStyle name="Normal 3 9 9 2" xfId="12339"/>
    <cellStyle name="Normal 3_HOJA DE CONSOLIDACION AL 31 JULIO 2012 - BALANCES GRUPO IFBAC" xfId="12340"/>
    <cellStyle name="Normal 30" xfId="12341"/>
    <cellStyle name="Normal 30 2" xfId="12342"/>
    <cellStyle name="Normal 30 3" xfId="12343"/>
    <cellStyle name="Normal 30 4" xfId="12344"/>
    <cellStyle name="Normal 31" xfId="12345"/>
    <cellStyle name="Normal 31 2" xfId="12346"/>
    <cellStyle name="Normal 31 3" xfId="12347"/>
    <cellStyle name="Normal 31 4" xfId="12348"/>
    <cellStyle name="Normal 32" xfId="12349"/>
    <cellStyle name="Normal 32 2" xfId="12350"/>
    <cellStyle name="Normal 32 3" xfId="12351"/>
    <cellStyle name="Normal 32 4" xfId="12352"/>
    <cellStyle name="Normal 33" xfId="12353"/>
    <cellStyle name="Normal 33 2" xfId="12354"/>
    <cellStyle name="Normal 33 2 2" xfId="12355"/>
    <cellStyle name="Normal 33 2 3" xfId="12356"/>
    <cellStyle name="Normal 33 2 4" xfId="12357"/>
    <cellStyle name="Normal 33 3" xfId="12358"/>
    <cellStyle name="Normal 33 4" xfId="12359"/>
    <cellStyle name="Normal 33 4 2" xfId="12360"/>
    <cellStyle name="Normal 33 4 3" xfId="12361"/>
    <cellStyle name="Normal 33 5" xfId="12362"/>
    <cellStyle name="Normal 33 6" xfId="12363"/>
    <cellStyle name="Normal 34" xfId="12364"/>
    <cellStyle name="Normal 34 2" xfId="12365"/>
    <cellStyle name="Normal 34 2 2" xfId="12366"/>
    <cellStyle name="Normal 34 2 3" xfId="12367"/>
    <cellStyle name="Normal 34 2 4" xfId="12368"/>
    <cellStyle name="Normal 34 3" xfId="12369"/>
    <cellStyle name="Normal 34 4" xfId="12370"/>
    <cellStyle name="Normal 34 4 2" xfId="12371"/>
    <cellStyle name="Normal 34 4 3" xfId="12372"/>
    <cellStyle name="Normal 34 5" xfId="12373"/>
    <cellStyle name="Normal 34 6" xfId="12374"/>
    <cellStyle name="Normal 35" xfId="12375"/>
    <cellStyle name="Normal 35 2" xfId="12376"/>
    <cellStyle name="Normal 35 2 2" xfId="12377"/>
    <cellStyle name="Normal 35 2 3" xfId="12378"/>
    <cellStyle name="Normal 35 2 4" xfId="12379"/>
    <cellStyle name="Normal 35 3" xfId="12380"/>
    <cellStyle name="Normal 35 4" xfId="12381"/>
    <cellStyle name="Normal 35 4 2" xfId="12382"/>
    <cellStyle name="Normal 35 4 3" xfId="12383"/>
    <cellStyle name="Normal 35 5" xfId="12384"/>
    <cellStyle name="Normal 35 6" xfId="12385"/>
    <cellStyle name="Normal 36" xfId="12386"/>
    <cellStyle name="Normal 36 2" xfId="12387"/>
    <cellStyle name="Normal 36 2 2" xfId="12388"/>
    <cellStyle name="Normal 36 2 3" xfId="12389"/>
    <cellStyle name="Normal 36 2 4" xfId="12390"/>
    <cellStyle name="Normal 36 3" xfId="12391"/>
    <cellStyle name="Normal 36 4" xfId="12392"/>
    <cellStyle name="Normal 36 4 2" xfId="12393"/>
    <cellStyle name="Normal 36 4 3" xfId="12394"/>
    <cellStyle name="Normal 36 5" xfId="12395"/>
    <cellStyle name="Normal 36 6" xfId="12396"/>
    <cellStyle name="Normal 37" xfId="12397"/>
    <cellStyle name="Normal 37 2" xfId="12398"/>
    <cellStyle name="Normal 38" xfId="12399"/>
    <cellStyle name="Normal 38 2" xfId="12400"/>
    <cellStyle name="Normal 39" xfId="12401"/>
    <cellStyle name="Normal 39 2" xfId="12402"/>
    <cellStyle name="Normal 4" xfId="12403"/>
    <cellStyle name="Normal 4 10" xfId="12404"/>
    <cellStyle name="Normal 4 10 2" xfId="12405"/>
    <cellStyle name="Normal 4 100" xfId="12406"/>
    <cellStyle name="Normal 4 101" xfId="12407"/>
    <cellStyle name="Normal 4 102" xfId="12408"/>
    <cellStyle name="Normal 4 103" xfId="12409"/>
    <cellStyle name="Normal 4 104" xfId="12410"/>
    <cellStyle name="Normal 4 105" xfId="12411"/>
    <cellStyle name="Normal 4 106" xfId="12412"/>
    <cellStyle name="Normal 4 107" xfId="12413"/>
    <cellStyle name="Normal 4 107 2" xfId="12414"/>
    <cellStyle name="Normal 4 108" xfId="12415"/>
    <cellStyle name="Normal 4 11" xfId="12416"/>
    <cellStyle name="Normal 4 11 2" xfId="12417"/>
    <cellStyle name="Normal 4 12" xfId="12418"/>
    <cellStyle name="Normal 4 12 2" xfId="12419"/>
    <cellStyle name="Normal 4 13" xfId="12420"/>
    <cellStyle name="Normal 4 13 2" xfId="12421"/>
    <cellStyle name="Normal 4 14" xfId="12422"/>
    <cellStyle name="Normal 4 14 2" xfId="12423"/>
    <cellStyle name="Normal 4 15" xfId="12424"/>
    <cellStyle name="Normal 4 15 2" xfId="12425"/>
    <cellStyle name="Normal 4 16" xfId="12426"/>
    <cellStyle name="Normal 4 16 2" xfId="12427"/>
    <cellStyle name="Normal 4 17" xfId="12428"/>
    <cellStyle name="Normal 4 17 2" xfId="12429"/>
    <cellStyle name="Normal 4 18" xfId="12430"/>
    <cellStyle name="Normal 4 18 2" xfId="12431"/>
    <cellStyle name="Normal 4 19" xfId="12432"/>
    <cellStyle name="Normal 4 19 2" xfId="12433"/>
    <cellStyle name="Normal 4 19 2 2" xfId="12434"/>
    <cellStyle name="Normal 4 19 3" xfId="12435"/>
    <cellStyle name="Normal 4 19 3 2" xfId="12436"/>
    <cellStyle name="Normal 4 19 4" xfId="12437"/>
    <cellStyle name="Normal 4 2" xfId="12438"/>
    <cellStyle name="Normal 4 2 2" xfId="12439"/>
    <cellStyle name="Normal 4 2 2 2" xfId="12440"/>
    <cellStyle name="Normal 4 2 3" xfId="12441"/>
    <cellStyle name="Normal 4 20" xfId="12442"/>
    <cellStyle name="Normal 4 20 2" xfId="12443"/>
    <cellStyle name="Normal 4 21" xfId="12444"/>
    <cellStyle name="Normal 4 21 2" xfId="12445"/>
    <cellStyle name="Normal 4 22" xfId="12446"/>
    <cellStyle name="Normal 4 22 2" xfId="12447"/>
    <cellStyle name="Normal 4 23" xfId="12448"/>
    <cellStyle name="Normal 4 23 2" xfId="12449"/>
    <cellStyle name="Normal 4 24" xfId="12450"/>
    <cellStyle name="Normal 4 24 2" xfId="12451"/>
    <cellStyle name="Normal 4 25" xfId="12452"/>
    <cellStyle name="Normal 4 25 2" xfId="12453"/>
    <cellStyle name="Normal 4 26" xfId="12454"/>
    <cellStyle name="Normal 4 26 2" xfId="12455"/>
    <cellStyle name="Normal 4 27" xfId="12456"/>
    <cellStyle name="Normal 4 27 2" xfId="12457"/>
    <cellStyle name="Normal 4 28" xfId="12458"/>
    <cellStyle name="Normal 4 28 2" xfId="12459"/>
    <cellStyle name="Normal 4 29" xfId="12460"/>
    <cellStyle name="Normal 4 29 2" xfId="12461"/>
    <cellStyle name="Normal 4 3" xfId="12462"/>
    <cellStyle name="Normal 4 3 2" xfId="12463"/>
    <cellStyle name="Normal 4 30" xfId="12464"/>
    <cellStyle name="Normal 4 30 2" xfId="12465"/>
    <cellStyle name="Normal 4 31" xfId="12466"/>
    <cellStyle name="Normal 4 31 2" xfId="12467"/>
    <cellStyle name="Normal 4 32" xfId="12468"/>
    <cellStyle name="Normal 4 32 2" xfId="12469"/>
    <cellStyle name="Normal 4 33" xfId="12470"/>
    <cellStyle name="Normal 4 33 2" xfId="12471"/>
    <cellStyle name="Normal 4 34" xfId="12472"/>
    <cellStyle name="Normal 4 34 2" xfId="12473"/>
    <cellStyle name="Normal 4 35" xfId="12474"/>
    <cellStyle name="Normal 4 35 2" xfId="12475"/>
    <cellStyle name="Normal 4 36" xfId="12476"/>
    <cellStyle name="Normal 4 36 2" xfId="12477"/>
    <cellStyle name="Normal 4 37" xfId="12478"/>
    <cellStyle name="Normal 4 37 2" xfId="12479"/>
    <cellStyle name="Normal 4 38" xfId="12480"/>
    <cellStyle name="Normal 4 38 2" xfId="12481"/>
    <cellStyle name="Normal 4 39" xfId="12482"/>
    <cellStyle name="Normal 4 39 2" xfId="12483"/>
    <cellStyle name="Normal 4 4" xfId="12484"/>
    <cellStyle name="Normal 4 4 2" xfId="12485"/>
    <cellStyle name="Normal 4 40" xfId="12486"/>
    <cellStyle name="Normal 4 40 2" xfId="12487"/>
    <cellStyle name="Normal 4 41" xfId="12488"/>
    <cellStyle name="Normal 4 41 2" xfId="12489"/>
    <cellStyle name="Normal 4 42" xfId="12490"/>
    <cellStyle name="Normal 4 42 2" xfId="12491"/>
    <cellStyle name="Normal 4 43" xfId="12492"/>
    <cellStyle name="Normal 4 43 2" xfId="12493"/>
    <cellStyle name="Normal 4 44" xfId="12494"/>
    <cellStyle name="Normal 4 44 2" xfId="12495"/>
    <cellStyle name="Normal 4 45" xfId="12496"/>
    <cellStyle name="Normal 4 45 2" xfId="12497"/>
    <cellStyle name="Normal 4 46" xfId="12498"/>
    <cellStyle name="Normal 4 46 2" xfId="12499"/>
    <cellStyle name="Normal 4 47" xfId="12500"/>
    <cellStyle name="Normal 4 47 2" xfId="12501"/>
    <cellStyle name="Normal 4 48" xfId="12502"/>
    <cellStyle name="Normal 4 48 2" xfId="12503"/>
    <cellStyle name="Normal 4 49" xfId="12504"/>
    <cellStyle name="Normal 4 49 2" xfId="12505"/>
    <cellStyle name="Normal 4 5" xfId="12506"/>
    <cellStyle name="Normal 4 5 2" xfId="12507"/>
    <cellStyle name="Normal 4 50" xfId="12508"/>
    <cellStyle name="Normal 4 50 2" xfId="12509"/>
    <cellStyle name="Normal 4 51" xfId="12510"/>
    <cellStyle name="Normal 4 51 2" xfId="12511"/>
    <cellStyle name="Normal 4 52" xfId="12512"/>
    <cellStyle name="Normal 4 52 2" xfId="12513"/>
    <cellStyle name="Normal 4 53" xfId="12514"/>
    <cellStyle name="Normal 4 53 2" xfId="12515"/>
    <cellStyle name="Normal 4 54" xfId="12516"/>
    <cellStyle name="Normal 4 54 2" xfId="12517"/>
    <cellStyle name="Normal 4 55" xfId="12518"/>
    <cellStyle name="Normal 4 55 2" xfId="12519"/>
    <cellStyle name="Normal 4 56" xfId="12520"/>
    <cellStyle name="Normal 4 56 2" xfId="12521"/>
    <cellStyle name="Normal 4 57" xfId="12522"/>
    <cellStyle name="Normal 4 57 2" xfId="12523"/>
    <cellStyle name="Normal 4 58" xfId="12524"/>
    <cellStyle name="Normal 4 58 2" xfId="12525"/>
    <cellStyle name="Normal 4 59" xfId="12526"/>
    <cellStyle name="Normal 4 59 2" xfId="12527"/>
    <cellStyle name="Normal 4 6" xfId="12528"/>
    <cellStyle name="Normal 4 6 2" xfId="12529"/>
    <cellStyle name="Normal 4 60" xfId="12530"/>
    <cellStyle name="Normal 4 60 2" xfId="12531"/>
    <cellStyle name="Normal 4 61" xfId="12532"/>
    <cellStyle name="Normal 4 61 2" xfId="12533"/>
    <cellStyle name="Normal 4 62" xfId="12534"/>
    <cellStyle name="Normal 4 62 2" xfId="12535"/>
    <cellStyle name="Normal 4 63" xfId="12536"/>
    <cellStyle name="Normal 4 63 2" xfId="12537"/>
    <cellStyle name="Normal 4 64" xfId="12538"/>
    <cellStyle name="Normal 4 64 2" xfId="12539"/>
    <cellStyle name="Normal 4 65" xfId="12540"/>
    <cellStyle name="Normal 4 65 2" xfId="12541"/>
    <cellStyle name="Normal 4 66" xfId="12542"/>
    <cellStyle name="Normal 4 66 2" xfId="12543"/>
    <cellStyle name="Normal 4 67" xfId="12544"/>
    <cellStyle name="Normal 4 67 2" xfId="12545"/>
    <cellStyle name="Normal 4 68" xfId="12546"/>
    <cellStyle name="Normal 4 68 2" xfId="12547"/>
    <cellStyle name="Normal 4 69" xfId="12548"/>
    <cellStyle name="Normal 4 69 2" xfId="12549"/>
    <cellStyle name="Normal 4 7" xfId="12550"/>
    <cellStyle name="Normal 4 7 2" xfId="12551"/>
    <cellStyle name="Normal 4 70" xfId="12552"/>
    <cellStyle name="Normal 4 70 2" xfId="12553"/>
    <cellStyle name="Normal 4 71" xfId="12554"/>
    <cellStyle name="Normal 4 71 2" xfId="12555"/>
    <cellStyle name="Normal 4 72" xfId="12556"/>
    <cellStyle name="Normal 4 72 2" xfId="12557"/>
    <cellStyle name="Normal 4 73" xfId="12558"/>
    <cellStyle name="Normal 4 73 2" xfId="12559"/>
    <cellStyle name="Normal 4 74" xfId="12560"/>
    <cellStyle name="Normal 4 74 2" xfId="12561"/>
    <cellStyle name="Normal 4 75" xfId="12562"/>
    <cellStyle name="Normal 4 75 2" xfId="12563"/>
    <cellStyle name="Normal 4 76" xfId="12564"/>
    <cellStyle name="Normal 4 76 2" xfId="12565"/>
    <cellStyle name="Normal 4 77" xfId="12566"/>
    <cellStyle name="Normal 4 77 2" xfId="12567"/>
    <cellStyle name="Normal 4 78" xfId="12568"/>
    <cellStyle name="Normal 4 78 2" xfId="12569"/>
    <cellStyle name="Normal 4 79" xfId="12570"/>
    <cellStyle name="Normal 4 79 2" xfId="12571"/>
    <cellStyle name="Normal 4 8" xfId="12572"/>
    <cellStyle name="Normal 4 8 2" xfId="12573"/>
    <cellStyle name="Normal 4 80" xfId="12574"/>
    <cellStyle name="Normal 4 80 2" xfId="12575"/>
    <cellStyle name="Normal 4 81" xfId="12576"/>
    <cellStyle name="Normal 4 81 2" xfId="12577"/>
    <cellStyle name="Normal 4 82" xfId="12578"/>
    <cellStyle name="Normal 4 83" xfId="12579"/>
    <cellStyle name="Normal 4 84" xfId="12580"/>
    <cellStyle name="Normal 4 85" xfId="12581"/>
    <cellStyle name="Normal 4 86" xfId="12582"/>
    <cellStyle name="Normal 4 87" xfId="12583"/>
    <cellStyle name="Normal 4 88" xfId="12584"/>
    <cellStyle name="Normal 4 89" xfId="12585"/>
    <cellStyle name="Normal 4 9" xfId="12586"/>
    <cellStyle name="Normal 4 9 2" xfId="12587"/>
    <cellStyle name="Normal 4 90" xfId="12588"/>
    <cellStyle name="Normal 4 91" xfId="12589"/>
    <cellStyle name="Normal 4 92" xfId="12590"/>
    <cellStyle name="Normal 4 93" xfId="12591"/>
    <cellStyle name="Normal 4 94" xfId="12592"/>
    <cellStyle name="Normal 4 95" xfId="12593"/>
    <cellStyle name="Normal 4 96" xfId="12594"/>
    <cellStyle name="Normal 4 97" xfId="12595"/>
    <cellStyle name="Normal 4 98" xfId="12596"/>
    <cellStyle name="Normal 4 99" xfId="12597"/>
    <cellStyle name="Normal 40" xfId="12598"/>
    <cellStyle name="Normal 41" xfId="12599"/>
    <cellStyle name="Normal 42" xfId="12600"/>
    <cellStyle name="Normal 42 2" xfId="12601"/>
    <cellStyle name="Normal 43" xfId="12602"/>
    <cellStyle name="Normal 44" xfId="12603"/>
    <cellStyle name="Normal 45" xfId="12604"/>
    <cellStyle name="Normal 46" xfId="12605"/>
    <cellStyle name="Normal 47" xfId="12606"/>
    <cellStyle name="Normal 48" xfId="12607"/>
    <cellStyle name="Normal 49" xfId="12608"/>
    <cellStyle name="Normal 5" xfId="12609"/>
    <cellStyle name="Normal 5 10" xfId="12610"/>
    <cellStyle name="Normal 5 11" xfId="12611"/>
    <cellStyle name="Normal 5 12" xfId="12612"/>
    <cellStyle name="Normal 5 13" xfId="12613"/>
    <cellStyle name="Normal 5 14" xfId="12614"/>
    <cellStyle name="Normal 5 15" xfId="12615"/>
    <cellStyle name="Normal 5 16" xfId="12616"/>
    <cellStyle name="Normal 5 17" xfId="12617"/>
    <cellStyle name="Normal 5 18" xfId="12618"/>
    <cellStyle name="Normal 5 19" xfId="12619"/>
    <cellStyle name="Normal 5 2" xfId="12620"/>
    <cellStyle name="Normal 5 2 2" xfId="12621"/>
    <cellStyle name="Normal 5 20" xfId="12622"/>
    <cellStyle name="Normal 5 21" xfId="12623"/>
    <cellStyle name="Normal 5 22" xfId="12624"/>
    <cellStyle name="Normal 5 23" xfId="12625"/>
    <cellStyle name="Normal 5 3" xfId="12626"/>
    <cellStyle name="Normal 5 3 2" xfId="12627"/>
    <cellStyle name="Normal 5 4" xfId="12628"/>
    <cellStyle name="Normal 5 4 2" xfId="12629"/>
    <cellStyle name="Normal 5 5" xfId="12630"/>
    <cellStyle name="Normal 5 6" xfId="12631"/>
    <cellStyle name="Normal 5 7" xfId="12632"/>
    <cellStyle name="Normal 5 8" xfId="12633"/>
    <cellStyle name="Normal 5 9" xfId="12634"/>
    <cellStyle name="Normal 50" xfId="12635"/>
    <cellStyle name="Normal 51" xfId="12636"/>
    <cellStyle name="Normal 52" xfId="12637"/>
    <cellStyle name="Normal 53" xfId="12638"/>
    <cellStyle name="Normal 54" xfId="12639"/>
    <cellStyle name="Normal 55" xfId="12640"/>
    <cellStyle name="Normal 56" xfId="12641"/>
    <cellStyle name="Normal 57" xfId="12642"/>
    <cellStyle name="Normal 58" xfId="12643"/>
    <cellStyle name="Normal 59" xfId="12644"/>
    <cellStyle name="Normal 6" xfId="12645"/>
    <cellStyle name="Normal 6 10" xfId="12646"/>
    <cellStyle name="Normal 6 11" xfId="12647"/>
    <cellStyle name="Normal 6 12" xfId="12648"/>
    <cellStyle name="Normal 6 13" xfId="12649"/>
    <cellStyle name="Normal 6 14" xfId="12650"/>
    <cellStyle name="Normal 6 15" xfId="12651"/>
    <cellStyle name="Normal 6 16" xfId="12652"/>
    <cellStyle name="Normal 6 17" xfId="12653"/>
    <cellStyle name="Normal 6 18" xfId="12654"/>
    <cellStyle name="Normal 6 19" xfId="12655"/>
    <cellStyle name="Normal 6 2" xfId="12656"/>
    <cellStyle name="Normal 6 2 2" xfId="12657"/>
    <cellStyle name="Normal 6 20" xfId="12658"/>
    <cellStyle name="Normal 6 21" xfId="12659"/>
    <cellStyle name="Normal 6 22" xfId="12660"/>
    <cellStyle name="Normal 6 3" xfId="12661"/>
    <cellStyle name="Normal 6 4" xfId="12662"/>
    <cellStyle name="Normal 6 5" xfId="12663"/>
    <cellStyle name="Normal 6 6" xfId="12664"/>
    <cellStyle name="Normal 6 7" xfId="12665"/>
    <cellStyle name="Normal 6 8" xfId="12666"/>
    <cellStyle name="Normal 6 9" xfId="12667"/>
    <cellStyle name="Normal 60" xfId="12668"/>
    <cellStyle name="Normal 61" xfId="12669"/>
    <cellStyle name="Normal 62" xfId="12670"/>
    <cellStyle name="Normal 63" xfId="12671"/>
    <cellStyle name="Normal 64" xfId="12672"/>
    <cellStyle name="Normal 65" xfId="12673"/>
    <cellStyle name="Normal 66" xfId="12674"/>
    <cellStyle name="Normal 67" xfId="12675"/>
    <cellStyle name="Normal 68" xfId="12676"/>
    <cellStyle name="Normal 69" xfId="12677"/>
    <cellStyle name="Normal 7" xfId="12678"/>
    <cellStyle name="Normal 7 10" xfId="12679"/>
    <cellStyle name="Normal 7 11" xfId="12680"/>
    <cellStyle name="Normal 7 12" xfId="12681"/>
    <cellStyle name="Normal 7 13" xfId="12682"/>
    <cellStyle name="Normal 7 14" xfId="12683"/>
    <cellStyle name="Normal 7 15" xfId="12684"/>
    <cellStyle name="Normal 7 16" xfId="12685"/>
    <cellStyle name="Normal 7 17" xfId="12686"/>
    <cellStyle name="Normal 7 18" xfId="12687"/>
    <cellStyle name="Normal 7 19" xfId="12688"/>
    <cellStyle name="Normal 7 2" xfId="12689"/>
    <cellStyle name="Normal 7 20" xfId="12690"/>
    <cellStyle name="Normal 7 21" xfId="12691"/>
    <cellStyle name="Normal 7 22" xfId="12692"/>
    <cellStyle name="Normal 7 3" xfId="12693"/>
    <cellStyle name="Normal 7 4" xfId="12694"/>
    <cellStyle name="Normal 7 5" xfId="12695"/>
    <cellStyle name="Normal 7 6" xfId="12696"/>
    <cellStyle name="Normal 7 7" xfId="12697"/>
    <cellStyle name="Normal 7 8" xfId="12698"/>
    <cellStyle name="Normal 7 9" xfId="12699"/>
    <cellStyle name="Normal 70" xfId="12700"/>
    <cellStyle name="Normal 71" xfId="12701"/>
    <cellStyle name="Normal 72" xfId="12702"/>
    <cellStyle name="Normal 73" xfId="12703"/>
    <cellStyle name="Normal 73 2" xfId="12704"/>
    <cellStyle name="Normal 73 3" xfId="12705"/>
    <cellStyle name="Normal 73 4" xfId="12706"/>
    <cellStyle name="Normal 74" xfId="12707"/>
    <cellStyle name="Normal 74 2" xfId="12708"/>
    <cellStyle name="Normal 74 3" xfId="12709"/>
    <cellStyle name="Normal 74 4" xfId="12710"/>
    <cellStyle name="Normal 75" xfId="12711"/>
    <cellStyle name="Normal 75 2" xfId="12712"/>
    <cellStyle name="Normal 75 3" xfId="12713"/>
    <cellStyle name="Normal 75 4" xfId="12714"/>
    <cellStyle name="Normal 76" xfId="12715"/>
    <cellStyle name="Normal 76 2" xfId="12716"/>
    <cellStyle name="Normal 76 3" xfId="12717"/>
    <cellStyle name="Normal 76 4" xfId="12718"/>
    <cellStyle name="Normal 77" xfId="12719"/>
    <cellStyle name="Normal 77 2" xfId="12720"/>
    <cellStyle name="Normal 77 3" xfId="12721"/>
    <cellStyle name="Normal 77 4" xfId="12722"/>
    <cellStyle name="Normal 78" xfId="12723"/>
    <cellStyle name="Normal 78 2" xfId="12724"/>
    <cellStyle name="Normal 78 3" xfId="12725"/>
    <cellStyle name="Normal 78 4" xfId="12726"/>
    <cellStyle name="Normal 79" xfId="12727"/>
    <cellStyle name="Normal 79 2" xfId="12728"/>
    <cellStyle name="Normal 79 3" xfId="12729"/>
    <cellStyle name="Normal 79 4" xfId="12730"/>
    <cellStyle name="Normal 8" xfId="12731"/>
    <cellStyle name="Normal 8 10" xfId="12732"/>
    <cellStyle name="Normal 8 11" xfId="12733"/>
    <cellStyle name="Normal 8 12" xfId="12734"/>
    <cellStyle name="Normal 8 13" xfId="12735"/>
    <cellStyle name="Normal 8 14" xfId="12736"/>
    <cellStyle name="Normal 8 15" xfId="12737"/>
    <cellStyle name="Normal 8 16" xfId="12738"/>
    <cellStyle name="Normal 8 17" xfId="12739"/>
    <cellStyle name="Normal 8 18" xfId="12740"/>
    <cellStyle name="Normal 8 19" xfId="12741"/>
    <cellStyle name="Normal 8 2" xfId="12742"/>
    <cellStyle name="Normal 8 20" xfId="12743"/>
    <cellStyle name="Normal 8 21" xfId="12744"/>
    <cellStyle name="Normal 8 22" xfId="12745"/>
    <cellStyle name="Normal 8 3" xfId="12746"/>
    <cellStyle name="Normal 8 4" xfId="12747"/>
    <cellStyle name="Normal 8 5" xfId="12748"/>
    <cellStyle name="Normal 8 6" xfId="12749"/>
    <cellStyle name="Normal 8 7" xfId="12750"/>
    <cellStyle name="Normal 8 8" xfId="12751"/>
    <cellStyle name="Normal 8 9" xfId="12752"/>
    <cellStyle name="Normal 80" xfId="12753"/>
    <cellStyle name="Normal 80 2" xfId="12754"/>
    <cellStyle name="Normal 80 3" xfId="12755"/>
    <cellStyle name="Normal 80 4" xfId="12756"/>
    <cellStyle name="Normal 81" xfId="12757"/>
    <cellStyle name="Normal 81 2" xfId="12758"/>
    <cellStyle name="Normal 81 3" xfId="12759"/>
    <cellStyle name="Normal 81 4" xfId="12760"/>
    <cellStyle name="Normal 82" xfId="12761"/>
    <cellStyle name="Normal 82 2" xfId="12762"/>
    <cellStyle name="Normal 82 3" xfId="12763"/>
    <cellStyle name="Normal 82 4" xfId="12764"/>
    <cellStyle name="Normal 83" xfId="12765"/>
    <cellStyle name="Normal 83 2" xfId="12766"/>
    <cellStyle name="Normal 83 3" xfId="12767"/>
    <cellStyle name="Normal 83 4" xfId="12768"/>
    <cellStyle name="Normal 84" xfId="12769"/>
    <cellStyle name="Normal 84 2" xfId="12770"/>
    <cellStyle name="Normal 84 3" xfId="12771"/>
    <cellStyle name="Normal 84 4" xfId="12772"/>
    <cellStyle name="Normal 85" xfId="12773"/>
    <cellStyle name="Normal 85 2" xfId="12774"/>
    <cellStyle name="Normal 85 3" xfId="12775"/>
    <cellStyle name="Normal 85 4" xfId="12776"/>
    <cellStyle name="Normal 86" xfId="12777"/>
    <cellStyle name="Normal 86 2" xfId="12778"/>
    <cellStyle name="Normal 86 3" xfId="12779"/>
    <cellStyle name="Normal 86 4" xfId="12780"/>
    <cellStyle name="Normal 87" xfId="12781"/>
    <cellStyle name="Normal 87 2" xfId="12782"/>
    <cellStyle name="Normal 87 3" xfId="12783"/>
    <cellStyle name="Normal 87 4" xfId="12784"/>
    <cellStyle name="Normal 88" xfId="12785"/>
    <cellStyle name="Normal 88 2" xfId="12786"/>
    <cellStyle name="Normal 88 3" xfId="12787"/>
    <cellStyle name="Normal 88 4" xfId="12788"/>
    <cellStyle name="Normal 89" xfId="12789"/>
    <cellStyle name="Normal 89 2" xfId="12790"/>
    <cellStyle name="Normal 89 3" xfId="12791"/>
    <cellStyle name="Normal 89 4" xfId="12792"/>
    <cellStyle name="Normal 9" xfId="12793"/>
    <cellStyle name="Normal 9 2" xfId="12794"/>
    <cellStyle name="Normal 9 3" xfId="12795"/>
    <cellStyle name="Normal 90" xfId="12796"/>
    <cellStyle name="Normal 90 2" xfId="12797"/>
    <cellStyle name="Normal 90 3" xfId="12798"/>
    <cellStyle name="Normal 90 4" xfId="12799"/>
    <cellStyle name="Normal 91" xfId="12800"/>
    <cellStyle name="Normal 91 2" xfId="12801"/>
    <cellStyle name="Normal 91 3" xfId="12802"/>
    <cellStyle name="Normal 91 4" xfId="12803"/>
    <cellStyle name="Normal 92" xfId="12804"/>
    <cellStyle name="Normal 92 2" xfId="12805"/>
    <cellStyle name="Normal 92 3" xfId="12806"/>
    <cellStyle name="Normal 92 4" xfId="12807"/>
    <cellStyle name="Normal 93" xfId="12808"/>
    <cellStyle name="Normal 93 2" xfId="12809"/>
    <cellStyle name="Normal 93 3" xfId="12810"/>
    <cellStyle name="Normal 93 4" xfId="12811"/>
    <cellStyle name="Normal 94" xfId="12812"/>
    <cellStyle name="Normal 94 2" xfId="12813"/>
    <cellStyle name="Normal 94 3" xfId="12814"/>
    <cellStyle name="Normal 94 4" xfId="12815"/>
    <cellStyle name="Normal 95" xfId="12816"/>
    <cellStyle name="Normal 95 2" xfId="12817"/>
    <cellStyle name="Normal 95 3" xfId="12818"/>
    <cellStyle name="Normal 95 4" xfId="12819"/>
    <cellStyle name="Normal 96" xfId="12820"/>
    <cellStyle name="Normal 96 2" xfId="12821"/>
    <cellStyle name="Normal 96 3" xfId="12822"/>
    <cellStyle name="Normal 96 4" xfId="12823"/>
    <cellStyle name="Normal 97" xfId="12824"/>
    <cellStyle name="Normal 97 2" xfId="12825"/>
    <cellStyle name="Normal 97 3" xfId="12826"/>
    <cellStyle name="Normal 97 4" xfId="12827"/>
    <cellStyle name="Normal 98" xfId="12828"/>
    <cellStyle name="Normal 98 2" xfId="12829"/>
    <cellStyle name="Normal 98 3" xfId="12830"/>
    <cellStyle name="Normal 98 4" xfId="12831"/>
    <cellStyle name="Normal 99" xfId="12832"/>
    <cellStyle name="Normal 99 2" xfId="12833"/>
    <cellStyle name="Normal 99 3" xfId="12834"/>
    <cellStyle name="Normal 99 4" xfId="12835"/>
    <cellStyle name="Normal_Bal, Utl, Fluj y anex" xfId="41"/>
    <cellStyle name="Notas 10" xfId="12836"/>
    <cellStyle name="Notas 10 2" xfId="12837"/>
    <cellStyle name="Notas 11" xfId="12838"/>
    <cellStyle name="Notas 11 2" xfId="12839"/>
    <cellStyle name="Notas 12" xfId="12840"/>
    <cellStyle name="Notas 12 2" xfId="12841"/>
    <cellStyle name="Notas 13" xfId="12842"/>
    <cellStyle name="Notas 13 2" xfId="12843"/>
    <cellStyle name="Notas 14" xfId="12844"/>
    <cellStyle name="Notas 14 2" xfId="12845"/>
    <cellStyle name="Notas 15" xfId="12846"/>
    <cellStyle name="Notas 15 2" xfId="12847"/>
    <cellStyle name="Notas 16" xfId="12848"/>
    <cellStyle name="Notas 16 2" xfId="12849"/>
    <cellStyle name="Notas 17" xfId="12850"/>
    <cellStyle name="Notas 17 2" xfId="12851"/>
    <cellStyle name="Notas 18" xfId="12852"/>
    <cellStyle name="Notas 18 2" xfId="12853"/>
    <cellStyle name="Notas 19" xfId="12854"/>
    <cellStyle name="Notas 19 2" xfId="12855"/>
    <cellStyle name="Notas 2" xfId="42"/>
    <cellStyle name="Notas 2 2" xfId="12856"/>
    <cellStyle name="Notas 2 2 2" xfId="12857"/>
    <cellStyle name="Notas 2 2 3" xfId="12858"/>
    <cellStyle name="Notas 2 3" xfId="12859"/>
    <cellStyle name="Notas 2 3 2" xfId="12860"/>
    <cellStyle name="Notas 2 3 3" xfId="12861"/>
    <cellStyle name="Notas 2 4" xfId="12862"/>
    <cellStyle name="Notas 2 4 2" xfId="12863"/>
    <cellStyle name="Notas 2 4 3" xfId="12864"/>
    <cellStyle name="Notas 2 5" xfId="12865"/>
    <cellStyle name="Notas 2 5 2" xfId="12866"/>
    <cellStyle name="Notas 2 5 3" xfId="12867"/>
    <cellStyle name="Notas 20" xfId="12868"/>
    <cellStyle name="Notas 20 2" xfId="12869"/>
    <cellStyle name="Notas 21" xfId="12870"/>
    <cellStyle name="Notas 21 2" xfId="12871"/>
    <cellStyle name="Notas 22" xfId="12872"/>
    <cellStyle name="Notas 22 2" xfId="12873"/>
    <cellStyle name="Notas 23" xfId="12874"/>
    <cellStyle name="Notas 23 2" xfId="12875"/>
    <cellStyle name="Notas 24" xfId="12876"/>
    <cellStyle name="Notas 24 2" xfId="12877"/>
    <cellStyle name="Notas 25" xfId="12878"/>
    <cellStyle name="Notas 25 2" xfId="12879"/>
    <cellStyle name="Notas 26" xfId="12880"/>
    <cellStyle name="Notas 26 2" xfId="12881"/>
    <cellStyle name="Notas 27" xfId="12882"/>
    <cellStyle name="Notas 27 2" xfId="12883"/>
    <cellStyle name="Notas 28" xfId="12884"/>
    <cellStyle name="Notas 28 2" xfId="12885"/>
    <cellStyle name="Notas 29" xfId="12886"/>
    <cellStyle name="Notas 29 2" xfId="12887"/>
    <cellStyle name="Notas 3" xfId="12888"/>
    <cellStyle name="Notas 3 2" xfId="12889"/>
    <cellStyle name="Notas 3 2 2" xfId="12890"/>
    <cellStyle name="Notas 3 3" xfId="12891"/>
    <cellStyle name="Notas 30" xfId="12892"/>
    <cellStyle name="Notas 30 2" xfId="12893"/>
    <cellStyle name="Notas 31" xfId="12894"/>
    <cellStyle name="Notas 31 2" xfId="12895"/>
    <cellStyle name="Notas 32" xfId="12896"/>
    <cellStyle name="Notas 32 2" xfId="12897"/>
    <cellStyle name="Notas 33" xfId="12898"/>
    <cellStyle name="Notas 33 2" xfId="12899"/>
    <cellStyle name="Notas 34" xfId="12900"/>
    <cellStyle name="Notas 34 2" xfId="12901"/>
    <cellStyle name="Notas 35" xfId="12902"/>
    <cellStyle name="Notas 35 2" xfId="12903"/>
    <cellStyle name="Notas 36" xfId="12904"/>
    <cellStyle name="Notas 36 2" xfId="12905"/>
    <cellStyle name="Notas 37" xfId="12906"/>
    <cellStyle name="Notas 37 2" xfId="12907"/>
    <cellStyle name="Notas 38" xfId="12908"/>
    <cellStyle name="Notas 38 2" xfId="12909"/>
    <cellStyle name="Notas 39" xfId="12910"/>
    <cellStyle name="Notas 39 2" xfId="12911"/>
    <cellStyle name="Notas 4" xfId="12912"/>
    <cellStyle name="Notas 4 2" xfId="12913"/>
    <cellStyle name="Notas 4 2 2" xfId="12914"/>
    <cellStyle name="Notas 4 3" xfId="12915"/>
    <cellStyle name="Notas 40" xfId="12916"/>
    <cellStyle name="Notas 40 2" xfId="12917"/>
    <cellStyle name="Notas 41" xfId="12918"/>
    <cellStyle name="Notas 41 2" xfId="12919"/>
    <cellStyle name="Notas 42" xfId="12920"/>
    <cellStyle name="Notas 42 2" xfId="12921"/>
    <cellStyle name="Notas 43" xfId="12922"/>
    <cellStyle name="Notas 43 2" xfId="12923"/>
    <cellStyle name="Notas 44" xfId="12924"/>
    <cellStyle name="Notas 44 2" xfId="12925"/>
    <cellStyle name="Notas 45" xfId="12926"/>
    <cellStyle name="Notas 45 2" xfId="12927"/>
    <cellStyle name="Notas 46" xfId="12928"/>
    <cellStyle name="Notas 46 2" xfId="12929"/>
    <cellStyle name="Notas 47" xfId="12930"/>
    <cellStyle name="Notas 47 2" xfId="12931"/>
    <cellStyle name="Notas 48" xfId="12932"/>
    <cellStyle name="Notas 48 2" xfId="12933"/>
    <cellStyle name="Notas 49" xfId="12934"/>
    <cellStyle name="Notas 49 2" xfId="12935"/>
    <cellStyle name="Notas 5" xfId="12936"/>
    <cellStyle name="Notas 5 2" xfId="12937"/>
    <cellStyle name="Notas 5 2 2" xfId="12938"/>
    <cellStyle name="Notas 5 3" xfId="12939"/>
    <cellStyle name="Notas 50" xfId="12940"/>
    <cellStyle name="Notas 50 2" xfId="12941"/>
    <cellStyle name="Notas 51" xfId="12942"/>
    <cellStyle name="Notas 51 2" xfId="12943"/>
    <cellStyle name="Notas 52" xfId="12944"/>
    <cellStyle name="Notas 52 2" xfId="12945"/>
    <cellStyle name="Notas 53" xfId="12946"/>
    <cellStyle name="Notas 53 2" xfId="12947"/>
    <cellStyle name="Notas 54" xfId="12948"/>
    <cellStyle name="Notas 54 2" xfId="12949"/>
    <cellStyle name="Notas 55" xfId="12950"/>
    <cellStyle name="Notas 55 2" xfId="12951"/>
    <cellStyle name="Notas 56" xfId="12952"/>
    <cellStyle name="Notas 56 2" xfId="12953"/>
    <cellStyle name="Notas 57" xfId="12954"/>
    <cellStyle name="Notas 57 2" xfId="12955"/>
    <cellStyle name="Notas 58" xfId="12956"/>
    <cellStyle name="Notas 58 2" xfId="12957"/>
    <cellStyle name="Notas 59" xfId="12958"/>
    <cellStyle name="Notas 59 2" xfId="12959"/>
    <cellStyle name="Notas 6" xfId="12960"/>
    <cellStyle name="Notas 6 2" xfId="12961"/>
    <cellStyle name="Notas 6 2 2" xfId="12962"/>
    <cellStyle name="Notas 6 3" xfId="12963"/>
    <cellStyle name="Notas 60" xfId="12964"/>
    <cellStyle name="Notas 60 2" xfId="12965"/>
    <cellStyle name="Notas 61" xfId="12966"/>
    <cellStyle name="Notas 61 2" xfId="12967"/>
    <cellStyle name="Notas 62" xfId="12968"/>
    <cellStyle name="Notas 62 2" xfId="12969"/>
    <cellStyle name="Notas 63" xfId="12970"/>
    <cellStyle name="Notas 63 2" xfId="12971"/>
    <cellStyle name="Notas 64" xfId="12972"/>
    <cellStyle name="Notas 64 2" xfId="12973"/>
    <cellStyle name="Notas 65" xfId="12974"/>
    <cellStyle name="Notas 66" xfId="12975"/>
    <cellStyle name="Notas 67" xfId="12976"/>
    <cellStyle name="Notas 68" xfId="12977"/>
    <cellStyle name="Notas 69" xfId="12978"/>
    <cellStyle name="Notas 7" xfId="12979"/>
    <cellStyle name="Notas 7 2" xfId="12980"/>
    <cellStyle name="Notas 7 2 2" xfId="12981"/>
    <cellStyle name="Notas 7 3" xfId="12982"/>
    <cellStyle name="Notas 70" xfId="12983"/>
    <cellStyle name="Notas 71" xfId="12984"/>
    <cellStyle name="Notas 72" xfId="12985"/>
    <cellStyle name="Notas 73" xfId="12986"/>
    <cellStyle name="Notas 74" xfId="12987"/>
    <cellStyle name="Notas 75" xfId="12988"/>
    <cellStyle name="Notas 76" xfId="12989"/>
    <cellStyle name="Notas 77" xfId="12990"/>
    <cellStyle name="Notas 78" xfId="12991"/>
    <cellStyle name="Notas 79" xfId="12992"/>
    <cellStyle name="Notas 8" xfId="12993"/>
    <cellStyle name="Notas 8 2" xfId="12994"/>
    <cellStyle name="Notas 8 2 2" xfId="12995"/>
    <cellStyle name="Notas 8 3" xfId="12996"/>
    <cellStyle name="Notas 80" xfId="12997"/>
    <cellStyle name="Notas 81" xfId="12998"/>
    <cellStyle name="Notas 82" xfId="12999"/>
    <cellStyle name="Notas 83" xfId="13000"/>
    <cellStyle name="Notas 84" xfId="13001"/>
    <cellStyle name="Notas 84 2" xfId="13002"/>
    <cellStyle name="Notas 9" xfId="13003"/>
    <cellStyle name="Notas 9 2" xfId="13004"/>
    <cellStyle name="Note" xfId="13005"/>
    <cellStyle name="Note 2" xfId="13006"/>
    <cellStyle name="Note 2 2" xfId="13007"/>
    <cellStyle name="Note 2 3" xfId="13008"/>
    <cellStyle name="Note 3" xfId="13009"/>
    <cellStyle name="Note 3 2" xfId="13010"/>
    <cellStyle name="Note 3 3" xfId="13011"/>
    <cellStyle name="Note 4" xfId="13012"/>
    <cellStyle name="Note 4 2" xfId="13013"/>
    <cellStyle name="Note 4 3" xfId="13014"/>
    <cellStyle name="Note 5" xfId="13015"/>
    <cellStyle name="Note 5 2" xfId="13016"/>
    <cellStyle name="Note 5 3" xfId="13017"/>
    <cellStyle name="Note_04 MACRO ABRIL 2013" xfId="13018"/>
    <cellStyle name="numero" xfId="13019"/>
    <cellStyle name="numero 10" xfId="13020"/>
    <cellStyle name="numero 10 2" xfId="13021"/>
    <cellStyle name="numero 100" xfId="13022"/>
    <cellStyle name="numero 101" xfId="13023"/>
    <cellStyle name="numero 11" xfId="13024"/>
    <cellStyle name="numero 11 2" xfId="13025"/>
    <cellStyle name="numero 12" xfId="13026"/>
    <cellStyle name="numero 12 2" xfId="13027"/>
    <cellStyle name="numero 13" xfId="13028"/>
    <cellStyle name="numero 13 2" xfId="13029"/>
    <cellStyle name="numero 14" xfId="13030"/>
    <cellStyle name="numero 14 2" xfId="13031"/>
    <cellStyle name="numero 15" xfId="13032"/>
    <cellStyle name="numero 15 2" xfId="13033"/>
    <cellStyle name="numero 16" xfId="13034"/>
    <cellStyle name="numero 16 2" xfId="13035"/>
    <cellStyle name="numero 17" xfId="13036"/>
    <cellStyle name="numero 17 2" xfId="13037"/>
    <cellStyle name="numero 18" xfId="13038"/>
    <cellStyle name="numero 18 2" xfId="13039"/>
    <cellStyle name="numero 19" xfId="13040"/>
    <cellStyle name="numero 19 2" xfId="13041"/>
    <cellStyle name="numero 19 2 2" xfId="13042"/>
    <cellStyle name="numero 19 3" xfId="13043"/>
    <cellStyle name="numero 19 3 2" xfId="13044"/>
    <cellStyle name="numero 19 4" xfId="13045"/>
    <cellStyle name="numero 2" xfId="13046"/>
    <cellStyle name="numero 2 2" xfId="13047"/>
    <cellStyle name="numero 2 2 2" xfId="13048"/>
    <cellStyle name="numero 2 3" xfId="13049"/>
    <cellStyle name="numero 20" xfId="13050"/>
    <cellStyle name="numero 20 2" xfId="13051"/>
    <cellStyle name="numero 21" xfId="13052"/>
    <cellStyle name="numero 21 2" xfId="13053"/>
    <cellStyle name="numero 22" xfId="13054"/>
    <cellStyle name="numero 22 2" xfId="13055"/>
    <cellStyle name="numero 23" xfId="13056"/>
    <cellStyle name="numero 23 2" xfId="13057"/>
    <cellStyle name="numero 24" xfId="13058"/>
    <cellStyle name="numero 24 2" xfId="13059"/>
    <cellStyle name="numero 25" xfId="13060"/>
    <cellStyle name="numero 25 2" xfId="13061"/>
    <cellStyle name="numero 26" xfId="13062"/>
    <cellStyle name="numero 26 2" xfId="13063"/>
    <cellStyle name="numero 27" xfId="13064"/>
    <cellStyle name="numero 27 2" xfId="13065"/>
    <cellStyle name="numero 28" xfId="13066"/>
    <cellStyle name="numero 28 2" xfId="13067"/>
    <cellStyle name="numero 29" xfId="13068"/>
    <cellStyle name="numero 29 2" xfId="13069"/>
    <cellStyle name="numero 3" xfId="13070"/>
    <cellStyle name="numero 3 2" xfId="13071"/>
    <cellStyle name="numero 3 2 2" xfId="13072"/>
    <cellStyle name="numero 3 3" xfId="13073"/>
    <cellStyle name="numero 30" xfId="13074"/>
    <cellStyle name="numero 30 2" xfId="13075"/>
    <cellStyle name="numero 31" xfId="13076"/>
    <cellStyle name="numero 31 2" xfId="13077"/>
    <cellStyle name="numero 32" xfId="13078"/>
    <cellStyle name="numero 32 2" xfId="13079"/>
    <cellStyle name="numero 33" xfId="13080"/>
    <cellStyle name="numero 33 2" xfId="13081"/>
    <cellStyle name="numero 34" xfId="13082"/>
    <cellStyle name="numero 34 2" xfId="13083"/>
    <cellStyle name="numero 35" xfId="13084"/>
    <cellStyle name="numero 35 2" xfId="13085"/>
    <cellStyle name="numero 36" xfId="13086"/>
    <cellStyle name="numero 36 2" xfId="13087"/>
    <cellStyle name="numero 37" xfId="13088"/>
    <cellStyle name="numero 37 2" xfId="13089"/>
    <cellStyle name="numero 38" xfId="13090"/>
    <cellStyle name="numero 38 2" xfId="13091"/>
    <cellStyle name="numero 39" xfId="13092"/>
    <cellStyle name="numero 39 2" xfId="13093"/>
    <cellStyle name="numero 4" xfId="13094"/>
    <cellStyle name="numero 4 2" xfId="13095"/>
    <cellStyle name="numero 4 2 2" xfId="13096"/>
    <cellStyle name="numero 4 3" xfId="13097"/>
    <cellStyle name="numero 40" xfId="13098"/>
    <cellStyle name="numero 40 2" xfId="13099"/>
    <cellStyle name="numero 41" xfId="13100"/>
    <cellStyle name="numero 41 2" xfId="13101"/>
    <cellStyle name="numero 42" xfId="13102"/>
    <cellStyle name="numero 42 2" xfId="13103"/>
    <cellStyle name="numero 43" xfId="13104"/>
    <cellStyle name="numero 43 2" xfId="13105"/>
    <cellStyle name="numero 44" xfId="13106"/>
    <cellStyle name="numero 44 2" xfId="13107"/>
    <cellStyle name="numero 45" xfId="13108"/>
    <cellStyle name="numero 45 2" xfId="13109"/>
    <cellStyle name="numero 46" xfId="13110"/>
    <cellStyle name="numero 46 2" xfId="13111"/>
    <cellStyle name="numero 47" xfId="13112"/>
    <cellStyle name="numero 47 2" xfId="13113"/>
    <cellStyle name="numero 48" xfId="13114"/>
    <cellStyle name="numero 48 2" xfId="13115"/>
    <cellStyle name="numero 49" xfId="13116"/>
    <cellStyle name="numero 49 2" xfId="13117"/>
    <cellStyle name="numero 5" xfId="13118"/>
    <cellStyle name="numero 5 2" xfId="13119"/>
    <cellStyle name="numero 5 2 2" xfId="13120"/>
    <cellStyle name="numero 5 3" xfId="13121"/>
    <cellStyle name="numero 50" xfId="13122"/>
    <cellStyle name="numero 50 2" xfId="13123"/>
    <cellStyle name="numero 51" xfId="13124"/>
    <cellStyle name="numero 51 2" xfId="13125"/>
    <cellStyle name="numero 52" xfId="13126"/>
    <cellStyle name="numero 52 2" xfId="13127"/>
    <cellStyle name="numero 53" xfId="13128"/>
    <cellStyle name="numero 53 2" xfId="13129"/>
    <cellStyle name="numero 54" xfId="13130"/>
    <cellStyle name="numero 54 2" xfId="13131"/>
    <cellStyle name="numero 55" xfId="13132"/>
    <cellStyle name="numero 55 2" xfId="13133"/>
    <cellStyle name="numero 56" xfId="13134"/>
    <cellStyle name="numero 56 2" xfId="13135"/>
    <cellStyle name="numero 57" xfId="13136"/>
    <cellStyle name="numero 57 2" xfId="13137"/>
    <cellStyle name="numero 58" xfId="13138"/>
    <cellStyle name="numero 58 2" xfId="13139"/>
    <cellStyle name="numero 59" xfId="13140"/>
    <cellStyle name="numero 59 2" xfId="13141"/>
    <cellStyle name="numero 6" xfId="13142"/>
    <cellStyle name="numero 6 2" xfId="13143"/>
    <cellStyle name="numero 6 2 2" xfId="13144"/>
    <cellStyle name="numero 6 3" xfId="13145"/>
    <cellStyle name="numero 60" xfId="13146"/>
    <cellStyle name="numero 60 2" xfId="13147"/>
    <cellStyle name="numero 61" xfId="13148"/>
    <cellStyle name="numero 61 2" xfId="13149"/>
    <cellStyle name="numero 62" xfId="13150"/>
    <cellStyle name="numero 62 2" xfId="13151"/>
    <cellStyle name="numero 63" xfId="13152"/>
    <cellStyle name="numero 63 2" xfId="13153"/>
    <cellStyle name="numero 64" xfId="13154"/>
    <cellStyle name="numero 64 2" xfId="13155"/>
    <cellStyle name="numero 65" xfId="13156"/>
    <cellStyle name="numero 65 2" xfId="13157"/>
    <cellStyle name="numero 66" xfId="13158"/>
    <cellStyle name="numero 66 2" xfId="13159"/>
    <cellStyle name="numero 67" xfId="13160"/>
    <cellStyle name="numero 67 2" xfId="13161"/>
    <cellStyle name="numero 68" xfId="13162"/>
    <cellStyle name="numero 68 2" xfId="13163"/>
    <cellStyle name="numero 69" xfId="13164"/>
    <cellStyle name="numero 69 2" xfId="13165"/>
    <cellStyle name="numero 7" xfId="13166"/>
    <cellStyle name="numero 7 2" xfId="13167"/>
    <cellStyle name="numero 7 2 2" xfId="13168"/>
    <cellStyle name="numero 7 3" xfId="13169"/>
    <cellStyle name="numero 70" xfId="13170"/>
    <cellStyle name="numero 70 2" xfId="13171"/>
    <cellStyle name="numero 71" xfId="13172"/>
    <cellStyle name="numero 71 2" xfId="13173"/>
    <cellStyle name="numero 72" xfId="13174"/>
    <cellStyle name="numero 72 2" xfId="13175"/>
    <cellStyle name="numero 73" xfId="13176"/>
    <cellStyle name="numero 73 2" xfId="13177"/>
    <cellStyle name="numero 74" xfId="13178"/>
    <cellStyle name="numero 74 2" xfId="13179"/>
    <cellStyle name="numero 75" xfId="13180"/>
    <cellStyle name="numero 75 2" xfId="13181"/>
    <cellStyle name="numero 76" xfId="13182"/>
    <cellStyle name="numero 76 2" xfId="13183"/>
    <cellStyle name="numero 77" xfId="13184"/>
    <cellStyle name="numero 77 2" xfId="13185"/>
    <cellStyle name="numero 78" xfId="13186"/>
    <cellStyle name="numero 78 2" xfId="13187"/>
    <cellStyle name="numero 79" xfId="13188"/>
    <cellStyle name="numero 79 2" xfId="13189"/>
    <cellStyle name="numero 8" xfId="13190"/>
    <cellStyle name="numero 8 2" xfId="13191"/>
    <cellStyle name="numero 8 2 2" xfId="13192"/>
    <cellStyle name="numero 8 3" xfId="13193"/>
    <cellStyle name="numero 80" xfId="13194"/>
    <cellStyle name="numero 80 2" xfId="13195"/>
    <cellStyle name="numero 81" xfId="13196"/>
    <cellStyle name="numero 81 2" xfId="13197"/>
    <cellStyle name="numero 82" xfId="13198"/>
    <cellStyle name="numero 83" xfId="13199"/>
    <cellStyle name="numero 84" xfId="13200"/>
    <cellStyle name="numero 85" xfId="13201"/>
    <cellStyle name="numero 86" xfId="13202"/>
    <cellStyle name="numero 87" xfId="13203"/>
    <cellStyle name="numero 88" xfId="13204"/>
    <cellStyle name="numero 89" xfId="13205"/>
    <cellStyle name="numero 9" xfId="13206"/>
    <cellStyle name="numero 9 2" xfId="13207"/>
    <cellStyle name="numero 90" xfId="13208"/>
    <cellStyle name="numero 91" xfId="13209"/>
    <cellStyle name="numero 92" xfId="13210"/>
    <cellStyle name="numero 93" xfId="13211"/>
    <cellStyle name="numero 94" xfId="13212"/>
    <cellStyle name="numero 95" xfId="13213"/>
    <cellStyle name="numero 96" xfId="13214"/>
    <cellStyle name="numero 97" xfId="13215"/>
    <cellStyle name="numero 98" xfId="13216"/>
    <cellStyle name="numero 99" xfId="13217"/>
    <cellStyle name="numero_~6855141" xfId="13218"/>
    <cellStyle name="números" xfId="13219"/>
    <cellStyle name="Output" xfId="13220"/>
    <cellStyle name="Output 2" xfId="13221"/>
    <cellStyle name="Output 2 2" xfId="13222"/>
    <cellStyle name="Output 2 3" xfId="13223"/>
    <cellStyle name="Output 3" xfId="13224"/>
    <cellStyle name="Output 3 2" xfId="13225"/>
    <cellStyle name="Output 3 3" xfId="13226"/>
    <cellStyle name="Output 4" xfId="13227"/>
    <cellStyle name="Output 4 2" xfId="13228"/>
    <cellStyle name="Output 4 3" xfId="13229"/>
    <cellStyle name="Output 5" xfId="13230"/>
    <cellStyle name="Output 5 2" xfId="13231"/>
    <cellStyle name="Output 5 3" xfId="13232"/>
    <cellStyle name="Output 6" xfId="13233"/>
    <cellStyle name="Output 7" xfId="13234"/>
    <cellStyle name="Output 8" xfId="13235"/>
    <cellStyle name="Output Amounts" xfId="13236"/>
    <cellStyle name="Output Column Headings" xfId="13237"/>
    <cellStyle name="Output Line Items" xfId="13238"/>
    <cellStyle name="Output Report Heading" xfId="13239"/>
    <cellStyle name="Output Report Title" xfId="13240"/>
    <cellStyle name="Output_1.1 CIC &amp; subs Mar_2010_2009" xfId="13241"/>
    <cellStyle name="Percen - Style2" xfId="13242"/>
    <cellStyle name="Percent" xfId="14093"/>
    <cellStyle name="Percent %" xfId="13243"/>
    <cellStyle name="Percent % Long Underline" xfId="13244"/>
    <cellStyle name="Percent %_Worksheet in  US Financial Statements Ref. Workbook - Single Co" xfId="13245"/>
    <cellStyle name="Percent (0)" xfId="13246"/>
    <cellStyle name="Percent [2]" xfId="13247"/>
    <cellStyle name="Percent [2] 10" xfId="13248"/>
    <cellStyle name="Percent [2] 10 2" xfId="13249"/>
    <cellStyle name="Percent [2] 100" xfId="13250"/>
    <cellStyle name="Percent [2] 101" xfId="13251"/>
    <cellStyle name="Percent [2] 11" xfId="13252"/>
    <cellStyle name="Percent [2] 11 2" xfId="13253"/>
    <cellStyle name="Percent [2] 12" xfId="13254"/>
    <cellStyle name="Percent [2] 12 2" xfId="13255"/>
    <cellStyle name="Percent [2] 13" xfId="13256"/>
    <cellStyle name="Percent [2] 13 2" xfId="13257"/>
    <cellStyle name="Percent [2] 14" xfId="13258"/>
    <cellStyle name="Percent [2] 14 2" xfId="13259"/>
    <cellStyle name="Percent [2] 15" xfId="13260"/>
    <cellStyle name="Percent [2] 15 2" xfId="13261"/>
    <cellStyle name="Percent [2] 16" xfId="13262"/>
    <cellStyle name="Percent [2] 16 2" xfId="13263"/>
    <cellStyle name="Percent [2] 17" xfId="13264"/>
    <cellStyle name="Percent [2] 17 2" xfId="13265"/>
    <cellStyle name="Percent [2] 18" xfId="13266"/>
    <cellStyle name="Percent [2] 18 2" xfId="13267"/>
    <cellStyle name="Percent [2] 19" xfId="13268"/>
    <cellStyle name="Percent [2] 19 2" xfId="13269"/>
    <cellStyle name="Percent [2] 19 2 2" xfId="13270"/>
    <cellStyle name="Percent [2] 19 3" xfId="13271"/>
    <cellStyle name="Percent [2] 19 3 2" xfId="13272"/>
    <cellStyle name="Percent [2] 19 4" xfId="13273"/>
    <cellStyle name="Percent [2] 2" xfId="13274"/>
    <cellStyle name="Percent [2] 2 2" xfId="13275"/>
    <cellStyle name="Percent [2] 2 2 2" xfId="13276"/>
    <cellStyle name="Percent [2] 2 3" xfId="13277"/>
    <cellStyle name="Percent [2] 20" xfId="13278"/>
    <cellStyle name="Percent [2] 20 2" xfId="13279"/>
    <cellStyle name="Percent [2] 21" xfId="13280"/>
    <cellStyle name="Percent [2] 21 2" xfId="13281"/>
    <cellStyle name="Percent [2] 22" xfId="13282"/>
    <cellStyle name="Percent [2] 22 2" xfId="13283"/>
    <cellStyle name="Percent [2] 23" xfId="13284"/>
    <cellStyle name="Percent [2] 23 2" xfId="13285"/>
    <cellStyle name="Percent [2] 24" xfId="13286"/>
    <cellStyle name="Percent [2] 24 2" xfId="13287"/>
    <cellStyle name="Percent [2] 25" xfId="13288"/>
    <cellStyle name="Percent [2] 25 2" xfId="13289"/>
    <cellStyle name="Percent [2] 26" xfId="13290"/>
    <cellStyle name="Percent [2] 26 2" xfId="13291"/>
    <cellStyle name="Percent [2] 27" xfId="13292"/>
    <cellStyle name="Percent [2] 27 2" xfId="13293"/>
    <cellStyle name="Percent [2] 28" xfId="13294"/>
    <cellStyle name="Percent [2] 28 2" xfId="13295"/>
    <cellStyle name="Percent [2] 29" xfId="13296"/>
    <cellStyle name="Percent [2] 29 2" xfId="13297"/>
    <cellStyle name="Percent [2] 3" xfId="13298"/>
    <cellStyle name="Percent [2] 3 2" xfId="13299"/>
    <cellStyle name="Percent [2] 3 2 2" xfId="13300"/>
    <cellStyle name="Percent [2] 3 3" xfId="13301"/>
    <cellStyle name="Percent [2] 30" xfId="13302"/>
    <cellStyle name="Percent [2] 30 2" xfId="13303"/>
    <cellStyle name="Percent [2] 31" xfId="13304"/>
    <cellStyle name="Percent [2] 31 2" xfId="13305"/>
    <cellStyle name="Percent [2] 32" xfId="13306"/>
    <cellStyle name="Percent [2] 32 2" xfId="13307"/>
    <cellStyle name="Percent [2] 33" xfId="13308"/>
    <cellStyle name="Percent [2] 33 2" xfId="13309"/>
    <cellStyle name="Percent [2] 34" xfId="13310"/>
    <cellStyle name="Percent [2] 34 2" xfId="13311"/>
    <cellStyle name="Percent [2] 35" xfId="13312"/>
    <cellStyle name="Percent [2] 35 2" xfId="13313"/>
    <cellStyle name="Percent [2] 36" xfId="13314"/>
    <cellStyle name="Percent [2] 36 2" xfId="13315"/>
    <cellStyle name="Percent [2] 37" xfId="13316"/>
    <cellStyle name="Percent [2] 37 2" xfId="13317"/>
    <cellStyle name="Percent [2] 38" xfId="13318"/>
    <cellStyle name="Percent [2] 38 2" xfId="13319"/>
    <cellStyle name="Percent [2] 39" xfId="13320"/>
    <cellStyle name="Percent [2] 39 2" xfId="13321"/>
    <cellStyle name="Percent [2] 4" xfId="13322"/>
    <cellStyle name="Percent [2] 4 2" xfId="13323"/>
    <cellStyle name="Percent [2] 4 2 2" xfId="13324"/>
    <cellStyle name="Percent [2] 4 3" xfId="13325"/>
    <cellStyle name="Percent [2] 40" xfId="13326"/>
    <cellStyle name="Percent [2] 40 2" xfId="13327"/>
    <cellStyle name="Percent [2] 41" xfId="13328"/>
    <cellStyle name="Percent [2] 41 2" xfId="13329"/>
    <cellStyle name="Percent [2] 42" xfId="13330"/>
    <cellStyle name="Percent [2] 42 2" xfId="13331"/>
    <cellStyle name="Percent [2] 43" xfId="13332"/>
    <cellStyle name="Percent [2] 43 2" xfId="13333"/>
    <cellStyle name="Percent [2] 44" xfId="13334"/>
    <cellStyle name="Percent [2] 44 2" xfId="13335"/>
    <cellStyle name="Percent [2] 45" xfId="13336"/>
    <cellStyle name="Percent [2] 45 2" xfId="13337"/>
    <cellStyle name="Percent [2] 46" xfId="13338"/>
    <cellStyle name="Percent [2] 46 2" xfId="13339"/>
    <cellStyle name="Percent [2] 47" xfId="13340"/>
    <cellStyle name="Percent [2] 47 2" xfId="13341"/>
    <cellStyle name="Percent [2] 48" xfId="13342"/>
    <cellStyle name="Percent [2] 48 2" xfId="13343"/>
    <cellStyle name="Percent [2] 49" xfId="13344"/>
    <cellStyle name="Percent [2] 49 2" xfId="13345"/>
    <cellStyle name="Percent [2] 5" xfId="13346"/>
    <cellStyle name="Percent [2] 5 2" xfId="13347"/>
    <cellStyle name="Percent [2] 5 2 2" xfId="13348"/>
    <cellStyle name="Percent [2] 5 3" xfId="13349"/>
    <cellStyle name="Percent [2] 50" xfId="13350"/>
    <cellStyle name="Percent [2] 50 2" xfId="13351"/>
    <cellStyle name="Percent [2] 51" xfId="13352"/>
    <cellStyle name="Percent [2] 51 2" xfId="13353"/>
    <cellStyle name="Percent [2] 52" xfId="13354"/>
    <cellStyle name="Percent [2] 52 2" xfId="13355"/>
    <cellStyle name="Percent [2] 53" xfId="13356"/>
    <cellStyle name="Percent [2] 53 2" xfId="13357"/>
    <cellStyle name="Percent [2] 54" xfId="13358"/>
    <cellStyle name="Percent [2] 54 2" xfId="13359"/>
    <cellStyle name="Percent [2] 55" xfId="13360"/>
    <cellStyle name="Percent [2] 55 2" xfId="13361"/>
    <cellStyle name="Percent [2] 56" xfId="13362"/>
    <cellStyle name="Percent [2] 56 2" xfId="13363"/>
    <cellStyle name="Percent [2] 57" xfId="13364"/>
    <cellStyle name="Percent [2] 57 2" xfId="13365"/>
    <cellStyle name="Percent [2] 58" xfId="13366"/>
    <cellStyle name="Percent [2] 58 2" xfId="13367"/>
    <cellStyle name="Percent [2] 59" xfId="13368"/>
    <cellStyle name="Percent [2] 59 2" xfId="13369"/>
    <cellStyle name="Percent [2] 6" xfId="13370"/>
    <cellStyle name="Percent [2] 6 2" xfId="13371"/>
    <cellStyle name="Percent [2] 6 2 2" xfId="13372"/>
    <cellStyle name="Percent [2] 6 3" xfId="13373"/>
    <cellStyle name="Percent [2] 60" xfId="13374"/>
    <cellStyle name="Percent [2] 60 2" xfId="13375"/>
    <cellStyle name="Percent [2] 61" xfId="13376"/>
    <cellStyle name="Percent [2] 61 2" xfId="13377"/>
    <cellStyle name="Percent [2] 62" xfId="13378"/>
    <cellStyle name="Percent [2] 62 2" xfId="13379"/>
    <cellStyle name="Percent [2] 63" xfId="13380"/>
    <cellStyle name="Percent [2] 63 2" xfId="13381"/>
    <cellStyle name="Percent [2] 64" xfId="13382"/>
    <cellStyle name="Percent [2] 64 2" xfId="13383"/>
    <cellStyle name="Percent [2] 65" xfId="13384"/>
    <cellStyle name="Percent [2] 65 2" xfId="13385"/>
    <cellStyle name="Percent [2] 66" xfId="13386"/>
    <cellStyle name="Percent [2] 66 2" xfId="13387"/>
    <cellStyle name="Percent [2] 67" xfId="13388"/>
    <cellStyle name="Percent [2] 67 2" xfId="13389"/>
    <cellStyle name="Percent [2] 68" xfId="13390"/>
    <cellStyle name="Percent [2] 68 2" xfId="13391"/>
    <cellStyle name="Percent [2] 69" xfId="13392"/>
    <cellStyle name="Percent [2] 69 2" xfId="13393"/>
    <cellStyle name="Percent [2] 7" xfId="13394"/>
    <cellStyle name="Percent [2] 7 2" xfId="13395"/>
    <cellStyle name="Percent [2] 7 2 2" xfId="13396"/>
    <cellStyle name="Percent [2] 7 3" xfId="13397"/>
    <cellStyle name="Percent [2] 70" xfId="13398"/>
    <cellStyle name="Percent [2] 70 2" xfId="13399"/>
    <cellStyle name="Percent [2] 71" xfId="13400"/>
    <cellStyle name="Percent [2] 71 2" xfId="13401"/>
    <cellStyle name="Percent [2] 72" xfId="13402"/>
    <cellStyle name="Percent [2] 72 2" xfId="13403"/>
    <cellStyle name="Percent [2] 73" xfId="13404"/>
    <cellStyle name="Percent [2] 73 2" xfId="13405"/>
    <cellStyle name="Percent [2] 74" xfId="13406"/>
    <cellStyle name="Percent [2] 74 2" xfId="13407"/>
    <cellStyle name="Percent [2] 75" xfId="13408"/>
    <cellStyle name="Percent [2] 75 2" xfId="13409"/>
    <cellStyle name="Percent [2] 76" xfId="13410"/>
    <cellStyle name="Percent [2] 76 2" xfId="13411"/>
    <cellStyle name="Percent [2] 77" xfId="13412"/>
    <cellStyle name="Percent [2] 77 2" xfId="13413"/>
    <cellStyle name="Percent [2] 78" xfId="13414"/>
    <cellStyle name="Percent [2] 78 2" xfId="13415"/>
    <cellStyle name="Percent [2] 79" xfId="13416"/>
    <cellStyle name="Percent [2] 79 2" xfId="13417"/>
    <cellStyle name="Percent [2] 8" xfId="13418"/>
    <cellStyle name="Percent [2] 8 2" xfId="13419"/>
    <cellStyle name="Percent [2] 8 2 2" xfId="13420"/>
    <cellStyle name="Percent [2] 8 3" xfId="13421"/>
    <cellStyle name="Percent [2] 80" xfId="13422"/>
    <cellStyle name="Percent [2] 80 2" xfId="13423"/>
    <cellStyle name="Percent [2] 81" xfId="13424"/>
    <cellStyle name="Percent [2] 81 2" xfId="13425"/>
    <cellStyle name="Percent [2] 82" xfId="13426"/>
    <cellStyle name="Percent [2] 83" xfId="13427"/>
    <cellStyle name="Percent [2] 84" xfId="13428"/>
    <cellStyle name="Percent [2] 85" xfId="13429"/>
    <cellStyle name="Percent [2] 86" xfId="13430"/>
    <cellStyle name="Percent [2] 87" xfId="13431"/>
    <cellStyle name="Percent [2] 88" xfId="13432"/>
    <cellStyle name="Percent [2] 89" xfId="13433"/>
    <cellStyle name="Percent [2] 9" xfId="13434"/>
    <cellStyle name="Percent [2] 9 2" xfId="13435"/>
    <cellStyle name="Percent [2] 90" xfId="13436"/>
    <cellStyle name="Percent [2] 91" xfId="13437"/>
    <cellStyle name="Percent [2] 92" xfId="13438"/>
    <cellStyle name="Percent [2] 93" xfId="13439"/>
    <cellStyle name="Percent [2] 94" xfId="13440"/>
    <cellStyle name="Percent [2] 95" xfId="13441"/>
    <cellStyle name="Percent [2] 96" xfId="13442"/>
    <cellStyle name="Percent [2] 97" xfId="13443"/>
    <cellStyle name="Percent [2] 98" xfId="13444"/>
    <cellStyle name="Percent [2] 99" xfId="13445"/>
    <cellStyle name="Percent 0.0%" xfId="13446"/>
    <cellStyle name="Percent 0.0% Long Underline" xfId="13447"/>
    <cellStyle name="Percent 0.00%" xfId="13448"/>
    <cellStyle name="Percent 0.00% Long Underline" xfId="13449"/>
    <cellStyle name="Percent 0.000%" xfId="13450"/>
    <cellStyle name="Percent 0.000% Long Underline" xfId="13451"/>
    <cellStyle name="Percent 2" xfId="13452"/>
    <cellStyle name="Percent 2 2" xfId="13453"/>
    <cellStyle name="Percent 2 2 2" xfId="13454"/>
    <cellStyle name="Percent 2 3" xfId="13455"/>
    <cellStyle name="Percent 2 4" xfId="13456"/>
    <cellStyle name="Percent 2 5" xfId="13457"/>
    <cellStyle name="Percent 2 6" xfId="13458"/>
    <cellStyle name="Percent 2 7" xfId="13459"/>
    <cellStyle name="Percent 3" xfId="13460"/>
    <cellStyle name="Percent 3 2" xfId="13461"/>
    <cellStyle name="Percent 4" xfId="13462"/>
    <cellStyle name="Percent 5" xfId="13463"/>
    <cellStyle name="Percent_~2769931" xfId="13464"/>
    <cellStyle name="personal" xfId="13465"/>
    <cellStyle name="Popis" xfId="13466"/>
    <cellStyle name="Porcentaje 2" xfId="13467"/>
    <cellStyle name="Porcentaje 2 2" xfId="13468"/>
    <cellStyle name="Porcentaje 2 2 2" xfId="13469"/>
    <cellStyle name="Porcentaje 2 3" xfId="13470"/>
    <cellStyle name="Porcentaje 2 4" xfId="13471"/>
    <cellStyle name="Porcentaje 2 5" xfId="13472"/>
    <cellStyle name="Porcentaje 2 6" xfId="13473"/>
    <cellStyle name="Porcentaje 2 7" xfId="13474"/>
    <cellStyle name="Porcentaje 2 8" xfId="13475"/>
    <cellStyle name="Porcentaje 2 9" xfId="13476"/>
    <cellStyle name="Porcentaje 3" xfId="13477"/>
    <cellStyle name="Porcentaje 3 2" xfId="13478"/>
    <cellStyle name="Porcentaje 3 3" xfId="13479"/>
    <cellStyle name="Porcentaje 4" xfId="13480"/>
    <cellStyle name="Porcentaje 5" xfId="13481"/>
    <cellStyle name="Porcentaje 6" xfId="13482"/>
    <cellStyle name="Porcentual 10" xfId="13483"/>
    <cellStyle name="Porcentual 10 2" xfId="13484"/>
    <cellStyle name="Porcentual 10 2 2" xfId="13485"/>
    <cellStyle name="Porcentual 10 3" xfId="13486"/>
    <cellStyle name="Porcentual 10 3 2" xfId="13487"/>
    <cellStyle name="Porcentual 11" xfId="13488"/>
    <cellStyle name="Porcentual 12" xfId="13489"/>
    <cellStyle name="Porcentual 13" xfId="13490"/>
    <cellStyle name="Porcentual 14" xfId="13491"/>
    <cellStyle name="Porcentual 15" xfId="13492"/>
    <cellStyle name="Porcentual 2" xfId="13493"/>
    <cellStyle name="Porcentual 2 2" xfId="13494"/>
    <cellStyle name="Porcentual 2 2 2" xfId="13495"/>
    <cellStyle name="Porcentual 2 2 2 2" xfId="13496"/>
    <cellStyle name="Porcentual 2 2 3" xfId="13497"/>
    <cellStyle name="Porcentual 2 3" xfId="13498"/>
    <cellStyle name="Porcentual 3" xfId="13499"/>
    <cellStyle name="Porcentual 3 2" xfId="13500"/>
    <cellStyle name="Porcentual 4" xfId="13501"/>
    <cellStyle name="Porcentual 41" xfId="13502"/>
    <cellStyle name="Porcentual 41 2" xfId="13503"/>
    <cellStyle name="Porcentual 41 2 2" xfId="13504"/>
    <cellStyle name="Porcentual 41 3" xfId="13505"/>
    <cellStyle name="Porcentual 41 3 2" xfId="13506"/>
    <cellStyle name="Porcentual 41 4" xfId="13507"/>
    <cellStyle name="Porcentual 42" xfId="13508"/>
    <cellStyle name="Porcentual 42 2" xfId="13509"/>
    <cellStyle name="Porcentual 42 2 2" xfId="13510"/>
    <cellStyle name="Porcentual 42 3" xfId="13511"/>
    <cellStyle name="Porcentual 43" xfId="13512"/>
    <cellStyle name="Porcentual 43 2" xfId="13513"/>
    <cellStyle name="Porcentual 43 2 2" xfId="13514"/>
    <cellStyle name="Porcentual 43 3" xfId="13515"/>
    <cellStyle name="Porcentual 44" xfId="13516"/>
    <cellStyle name="Porcentual 44 2" xfId="13517"/>
    <cellStyle name="Porcentual 44 2 2" xfId="13518"/>
    <cellStyle name="Porcentual 44 3" xfId="13519"/>
    <cellStyle name="Porcentual 45" xfId="13520"/>
    <cellStyle name="Porcentual 5" xfId="13521"/>
    <cellStyle name="Porcentual 6" xfId="13522"/>
    <cellStyle name="Porcentual 7" xfId="13523"/>
    <cellStyle name="Porcentual 7 2" xfId="13524"/>
    <cellStyle name="Porcentual 8" xfId="13525"/>
    <cellStyle name="Porcentual 9" xfId="13526"/>
    <cellStyle name="Pos Black Neg Red $" xfId="13527"/>
    <cellStyle name="Pos Red Neg Black $" xfId="13528"/>
    <cellStyle name="Pos Red Neg Black %" xfId="13529"/>
    <cellStyle name="PSChar" xfId="13530"/>
    <cellStyle name="PSDate" xfId="13531"/>
    <cellStyle name="PSDec" xfId="13532"/>
    <cellStyle name="PSHeading" xfId="13533"/>
    <cellStyle name="PSInt" xfId="13534"/>
    <cellStyle name="PSSpacer" xfId="13535"/>
    <cellStyle name="Punto" xfId="13536"/>
    <cellStyle name="Punto 2" xfId="13537"/>
    <cellStyle name="Punto0" xfId="13538"/>
    <cellStyle name="Punto0 2" xfId="13539"/>
    <cellStyle name="RevList" xfId="13540"/>
    <cellStyle name="RowLevel_1 2" xfId="13541"/>
    <cellStyle name="Saldos" xfId="13542"/>
    <cellStyle name="Salida 2" xfId="43"/>
    <cellStyle name="Salida 2 2" xfId="13543"/>
    <cellStyle name="Salida 2 2 2" xfId="13544"/>
    <cellStyle name="Salida 2 2 3" xfId="13545"/>
    <cellStyle name="Salida 2 3" xfId="13546"/>
    <cellStyle name="Salida 2 3 2" xfId="13547"/>
    <cellStyle name="Salida 2 3 3" xfId="13548"/>
    <cellStyle name="Salida 2 4" xfId="13549"/>
    <cellStyle name="Salida 2 4 2" xfId="13550"/>
    <cellStyle name="Salida 2 4 3" xfId="13551"/>
    <cellStyle name="Salida 2 5" xfId="13552"/>
    <cellStyle name="Salida 2 5 2" xfId="13553"/>
    <cellStyle name="Salida 2 5 3" xfId="13554"/>
    <cellStyle name="Salida 3" xfId="13555"/>
    <cellStyle name="Salida 3 2" xfId="13556"/>
    <cellStyle name="Salida 3 3" xfId="13557"/>
    <cellStyle name="Salida 4" xfId="13558"/>
    <cellStyle name="Salida 4 2" xfId="13559"/>
    <cellStyle name="Salida 4 3" xfId="13560"/>
    <cellStyle name="Salida 5" xfId="13561"/>
    <cellStyle name="Salida 5 2" xfId="13562"/>
    <cellStyle name="Salida 5 3" xfId="13563"/>
    <cellStyle name="Salida 6" xfId="13564"/>
    <cellStyle name="Salida 6 2" xfId="13565"/>
    <cellStyle name="Salida 6 3" xfId="13566"/>
    <cellStyle name="Sledovaný hypertextový odkaz" xfId="13567"/>
    <cellStyle name="Sous-Total" xfId="13568"/>
    <cellStyle name="Style 1" xfId="13569"/>
    <cellStyle name="Style 1 2" xfId="13570"/>
    <cellStyle name="Style 1 2 2" xfId="13571"/>
    <cellStyle name="Style 1 2 3" xfId="13572"/>
    <cellStyle name="Style 1 3" xfId="13573"/>
    <cellStyle name="Style 1 3 2" xfId="13574"/>
    <cellStyle name="Style 1 4" xfId="13575"/>
    <cellStyle name="Style 1 4 2" xfId="13576"/>
    <cellStyle name="Style 1 5" xfId="13577"/>
    <cellStyle name="Style 1 5 2" xfId="13578"/>
    <cellStyle name="Style 1_~0590339" xfId="13579"/>
    <cellStyle name="Style 22" xfId="13580"/>
    <cellStyle name="Style 23" xfId="13581"/>
    <cellStyle name="Style 24" xfId="13582"/>
    <cellStyle name="Style 25" xfId="13583"/>
    <cellStyle name="Style 26" xfId="13584"/>
    <cellStyle name="Style 27" xfId="13585"/>
    <cellStyle name="Style 28" xfId="13586"/>
    <cellStyle name="subhead" xfId="13587"/>
    <cellStyle name="Subtotal" xfId="13588"/>
    <cellStyle name="Text Wrap" xfId="13589"/>
    <cellStyle name="Texto de advertencia 2" xfId="44"/>
    <cellStyle name="Texto de advertencia 2 2" xfId="13590"/>
    <cellStyle name="Texto de advertencia 3" xfId="13591"/>
    <cellStyle name="Texto de advertencia 3 2" xfId="13592"/>
    <cellStyle name="Texto de advertencia 4" xfId="13593"/>
    <cellStyle name="Texto de advertencia 4 2" xfId="13594"/>
    <cellStyle name="Texto de advertencia 5" xfId="13595"/>
    <cellStyle name="Texto de advertencia 5 2" xfId="13596"/>
    <cellStyle name="Texto de advertencia 6" xfId="13597"/>
    <cellStyle name="Texto de advertencia 6 2" xfId="13598"/>
    <cellStyle name="Texto de advertencia 7" xfId="13599"/>
    <cellStyle name="Texto de advertencia 7 2" xfId="13600"/>
    <cellStyle name="Texto de advertencia 8" xfId="13601"/>
    <cellStyle name="Texto de advertencia 8 2" xfId="13602"/>
    <cellStyle name="Texto de advertencia 9" xfId="13603"/>
    <cellStyle name="Texto de advertencia 9 2" xfId="13604"/>
    <cellStyle name="Texto explicativo 2" xfId="45"/>
    <cellStyle name="Texto explicativo 3" xfId="13605"/>
    <cellStyle name="Tickmark" xfId="13606"/>
    <cellStyle name="Title" xfId="13607"/>
    <cellStyle name="Title 2" xfId="13608"/>
    <cellStyle name="Title 3" xfId="13609"/>
    <cellStyle name="Title 4" xfId="13610"/>
    <cellStyle name="Title 5" xfId="13611"/>
    <cellStyle name="Title 6" xfId="13612"/>
    <cellStyle name="Title 7" xfId="13613"/>
    <cellStyle name="Title_BAC" xfId="13614"/>
    <cellStyle name="Título 1 2" xfId="46"/>
    <cellStyle name="Título 1 2 10" xfId="13615"/>
    <cellStyle name="Título 1 2 11" xfId="13616"/>
    <cellStyle name="Título 1 2 12" xfId="13617"/>
    <cellStyle name="Título 1 2 13" xfId="13618"/>
    <cellStyle name="Título 1 2 14" xfId="13619"/>
    <cellStyle name="Título 1 2 15" xfId="13620"/>
    <cellStyle name="Título 1 2 16" xfId="13621"/>
    <cellStyle name="Título 1 2 17" xfId="13622"/>
    <cellStyle name="Título 1 2 18" xfId="13623"/>
    <cellStyle name="Título 1 2 19" xfId="13624"/>
    <cellStyle name="Título 1 2 2" xfId="13625"/>
    <cellStyle name="Título 1 2 20" xfId="13626"/>
    <cellStyle name="Título 1 2 3" xfId="13627"/>
    <cellStyle name="Título 1 2 4" xfId="13628"/>
    <cellStyle name="Título 1 2 5" xfId="13629"/>
    <cellStyle name="Título 1 2 6" xfId="13630"/>
    <cellStyle name="Título 1 2 7" xfId="13631"/>
    <cellStyle name="Título 1 2 8" xfId="13632"/>
    <cellStyle name="Título 1 2 9" xfId="13633"/>
    <cellStyle name="Título 1 3" xfId="13634"/>
    <cellStyle name="Título 2 2" xfId="47"/>
    <cellStyle name="Título 2 2 10" xfId="13635"/>
    <cellStyle name="Título 2 2 11" xfId="13636"/>
    <cellStyle name="Título 2 2 12" xfId="13637"/>
    <cellStyle name="Título 2 2 13" xfId="13638"/>
    <cellStyle name="Título 2 2 14" xfId="13639"/>
    <cellStyle name="Título 2 2 15" xfId="13640"/>
    <cellStyle name="Título 2 2 16" xfId="13641"/>
    <cellStyle name="Título 2 2 17" xfId="13642"/>
    <cellStyle name="Título 2 2 18" xfId="13643"/>
    <cellStyle name="Título 2 2 19" xfId="13644"/>
    <cellStyle name="Título 2 2 2" xfId="13645"/>
    <cellStyle name="Título 2 2 20" xfId="13646"/>
    <cellStyle name="Título 2 2 3" xfId="13647"/>
    <cellStyle name="Título 2 2 4" xfId="13648"/>
    <cellStyle name="Título 2 2 5" xfId="13649"/>
    <cellStyle name="Título 2 2 6" xfId="13650"/>
    <cellStyle name="Título 2 2 7" xfId="13651"/>
    <cellStyle name="Título 2 2 8" xfId="13652"/>
    <cellStyle name="Título 2 2 9" xfId="13653"/>
    <cellStyle name="Título 2 3" xfId="13654"/>
    <cellStyle name="Título 3 2" xfId="48"/>
    <cellStyle name="Título 3 3" xfId="13655"/>
    <cellStyle name="Título 4" xfId="49"/>
    <cellStyle name="Título 5" xfId="13656"/>
    <cellStyle name="Título 6" xfId="13657"/>
    <cellStyle name="Título 7" xfId="13658"/>
    <cellStyle name="Título 8" xfId="13659"/>
    <cellStyle name="Total 10" xfId="13660"/>
    <cellStyle name="Total 10 2" xfId="13661"/>
    <cellStyle name="Total 11" xfId="13662"/>
    <cellStyle name="Total 11 2" xfId="13663"/>
    <cellStyle name="Total 12" xfId="13664"/>
    <cellStyle name="Total 12 2" xfId="13665"/>
    <cellStyle name="Total 13" xfId="13666"/>
    <cellStyle name="Total 13 2" xfId="13667"/>
    <cellStyle name="Total 14" xfId="13668"/>
    <cellStyle name="Total 14 2" xfId="13669"/>
    <cellStyle name="Total 15" xfId="13670"/>
    <cellStyle name="Total 15 2" xfId="13671"/>
    <cellStyle name="Total 16" xfId="13672"/>
    <cellStyle name="Total 16 2" xfId="13673"/>
    <cellStyle name="Total 17" xfId="13674"/>
    <cellStyle name="Total 17 2" xfId="13675"/>
    <cellStyle name="Total 18" xfId="13676"/>
    <cellStyle name="Total 18 2" xfId="13677"/>
    <cellStyle name="Total 19" xfId="13678"/>
    <cellStyle name="Total 19 2" xfId="13679"/>
    <cellStyle name="Total 2" xfId="50"/>
    <cellStyle name="Total 2 10" xfId="13680"/>
    <cellStyle name="Total 2 10 2" xfId="13681"/>
    <cellStyle name="Total 2 100" xfId="13682"/>
    <cellStyle name="Total 2 101" xfId="13683"/>
    <cellStyle name="Total 2 11" xfId="13684"/>
    <cellStyle name="Total 2 11 2" xfId="13685"/>
    <cellStyle name="Total 2 12" xfId="13686"/>
    <cellStyle name="Total 2 12 2" xfId="13687"/>
    <cellStyle name="Total 2 13" xfId="13688"/>
    <cellStyle name="Total 2 13 2" xfId="13689"/>
    <cellStyle name="Total 2 14" xfId="13690"/>
    <cellStyle name="Total 2 14 2" xfId="13691"/>
    <cellStyle name="Total 2 15" xfId="13692"/>
    <cellStyle name="Total 2 15 2" xfId="13693"/>
    <cellStyle name="Total 2 16" xfId="13694"/>
    <cellStyle name="Total 2 16 2" xfId="13695"/>
    <cellStyle name="Total 2 17" xfId="13696"/>
    <cellStyle name="Total 2 17 2" xfId="13697"/>
    <cellStyle name="Total 2 18" xfId="13698"/>
    <cellStyle name="Total 2 18 2" xfId="13699"/>
    <cellStyle name="Total 2 19" xfId="13700"/>
    <cellStyle name="Total 2 19 2" xfId="13701"/>
    <cellStyle name="Total 2 19 2 2" xfId="13702"/>
    <cellStyle name="Total 2 19 3" xfId="13703"/>
    <cellStyle name="Total 2 19 3 2" xfId="13704"/>
    <cellStyle name="Total 2 19 4" xfId="13705"/>
    <cellStyle name="Total 2 2" xfId="13706"/>
    <cellStyle name="Total 2 2 2" xfId="13707"/>
    <cellStyle name="Total 2 2 3" xfId="13708"/>
    <cellStyle name="Total 2 20" xfId="13709"/>
    <cellStyle name="Total 2 20 2" xfId="13710"/>
    <cellStyle name="Total 2 21" xfId="13711"/>
    <cellStyle name="Total 2 21 2" xfId="13712"/>
    <cellStyle name="Total 2 22" xfId="13713"/>
    <cellStyle name="Total 2 22 2" xfId="13714"/>
    <cellStyle name="Total 2 23" xfId="13715"/>
    <cellStyle name="Total 2 23 2" xfId="13716"/>
    <cellStyle name="Total 2 24" xfId="13717"/>
    <cellStyle name="Total 2 24 2" xfId="13718"/>
    <cellStyle name="Total 2 25" xfId="13719"/>
    <cellStyle name="Total 2 25 2" xfId="13720"/>
    <cellStyle name="Total 2 26" xfId="13721"/>
    <cellStyle name="Total 2 26 2" xfId="13722"/>
    <cellStyle name="Total 2 27" xfId="13723"/>
    <cellStyle name="Total 2 27 2" xfId="13724"/>
    <cellStyle name="Total 2 28" xfId="13725"/>
    <cellStyle name="Total 2 28 2" xfId="13726"/>
    <cellStyle name="Total 2 29" xfId="13727"/>
    <cellStyle name="Total 2 29 2" xfId="13728"/>
    <cellStyle name="Total 2 3" xfId="13729"/>
    <cellStyle name="Total 2 3 2" xfId="13730"/>
    <cellStyle name="Total 2 3 3" xfId="13731"/>
    <cellStyle name="Total 2 30" xfId="13732"/>
    <cellStyle name="Total 2 30 2" xfId="13733"/>
    <cellStyle name="Total 2 31" xfId="13734"/>
    <cellStyle name="Total 2 31 2" xfId="13735"/>
    <cellStyle name="Total 2 32" xfId="13736"/>
    <cellStyle name="Total 2 32 2" xfId="13737"/>
    <cellStyle name="Total 2 33" xfId="13738"/>
    <cellStyle name="Total 2 33 2" xfId="13739"/>
    <cellStyle name="Total 2 34" xfId="13740"/>
    <cellStyle name="Total 2 34 2" xfId="13741"/>
    <cellStyle name="Total 2 35" xfId="13742"/>
    <cellStyle name="Total 2 35 2" xfId="13743"/>
    <cellStyle name="Total 2 36" xfId="13744"/>
    <cellStyle name="Total 2 36 2" xfId="13745"/>
    <cellStyle name="Total 2 37" xfId="13746"/>
    <cellStyle name="Total 2 37 2" xfId="13747"/>
    <cellStyle name="Total 2 38" xfId="13748"/>
    <cellStyle name="Total 2 38 2" xfId="13749"/>
    <cellStyle name="Total 2 39" xfId="13750"/>
    <cellStyle name="Total 2 39 2" xfId="13751"/>
    <cellStyle name="Total 2 4" xfId="13752"/>
    <cellStyle name="Total 2 4 2" xfId="13753"/>
    <cellStyle name="Total 2 4 3" xfId="13754"/>
    <cellStyle name="Total 2 40" xfId="13755"/>
    <cellStyle name="Total 2 40 2" xfId="13756"/>
    <cellStyle name="Total 2 41" xfId="13757"/>
    <cellStyle name="Total 2 41 2" xfId="13758"/>
    <cellStyle name="Total 2 42" xfId="13759"/>
    <cellStyle name="Total 2 42 2" xfId="13760"/>
    <cellStyle name="Total 2 43" xfId="13761"/>
    <cellStyle name="Total 2 43 2" xfId="13762"/>
    <cellStyle name="Total 2 44" xfId="13763"/>
    <cellStyle name="Total 2 44 2" xfId="13764"/>
    <cellStyle name="Total 2 45" xfId="13765"/>
    <cellStyle name="Total 2 45 2" xfId="13766"/>
    <cellStyle name="Total 2 46" xfId="13767"/>
    <cellStyle name="Total 2 46 2" xfId="13768"/>
    <cellStyle name="Total 2 47" xfId="13769"/>
    <cellStyle name="Total 2 47 2" xfId="13770"/>
    <cellStyle name="Total 2 48" xfId="13771"/>
    <cellStyle name="Total 2 48 2" xfId="13772"/>
    <cellStyle name="Total 2 49" xfId="13773"/>
    <cellStyle name="Total 2 49 2" xfId="13774"/>
    <cellStyle name="Total 2 5" xfId="13775"/>
    <cellStyle name="Total 2 5 2" xfId="13776"/>
    <cellStyle name="Total 2 5 3" xfId="13777"/>
    <cellStyle name="Total 2 50" xfId="13778"/>
    <cellStyle name="Total 2 50 2" xfId="13779"/>
    <cellStyle name="Total 2 51" xfId="13780"/>
    <cellStyle name="Total 2 51 2" xfId="13781"/>
    <cellStyle name="Total 2 52" xfId="13782"/>
    <cellStyle name="Total 2 52 2" xfId="13783"/>
    <cellStyle name="Total 2 53" xfId="13784"/>
    <cellStyle name="Total 2 53 2" xfId="13785"/>
    <cellStyle name="Total 2 54" xfId="13786"/>
    <cellStyle name="Total 2 54 2" xfId="13787"/>
    <cellStyle name="Total 2 55" xfId="13788"/>
    <cellStyle name="Total 2 55 2" xfId="13789"/>
    <cellStyle name="Total 2 56" xfId="13790"/>
    <cellStyle name="Total 2 56 2" xfId="13791"/>
    <cellStyle name="Total 2 57" xfId="13792"/>
    <cellStyle name="Total 2 57 2" xfId="13793"/>
    <cellStyle name="Total 2 58" xfId="13794"/>
    <cellStyle name="Total 2 58 2" xfId="13795"/>
    <cellStyle name="Total 2 59" xfId="13796"/>
    <cellStyle name="Total 2 59 2" xfId="13797"/>
    <cellStyle name="Total 2 6" xfId="13798"/>
    <cellStyle name="Total 2 6 2" xfId="13799"/>
    <cellStyle name="Total 2 60" xfId="13800"/>
    <cellStyle name="Total 2 60 2" xfId="13801"/>
    <cellStyle name="Total 2 61" xfId="13802"/>
    <cellStyle name="Total 2 61 2" xfId="13803"/>
    <cellStyle name="Total 2 62" xfId="13804"/>
    <cellStyle name="Total 2 62 2" xfId="13805"/>
    <cellStyle name="Total 2 63" xfId="13806"/>
    <cellStyle name="Total 2 63 2" xfId="13807"/>
    <cellStyle name="Total 2 64" xfId="13808"/>
    <cellStyle name="Total 2 64 2" xfId="13809"/>
    <cellStyle name="Total 2 65" xfId="13810"/>
    <cellStyle name="Total 2 65 2" xfId="13811"/>
    <cellStyle name="Total 2 66" xfId="13812"/>
    <cellStyle name="Total 2 66 2" xfId="13813"/>
    <cellStyle name="Total 2 67" xfId="13814"/>
    <cellStyle name="Total 2 67 2" xfId="13815"/>
    <cellStyle name="Total 2 68" xfId="13816"/>
    <cellStyle name="Total 2 68 2" xfId="13817"/>
    <cellStyle name="Total 2 69" xfId="13818"/>
    <cellStyle name="Total 2 69 2" xfId="13819"/>
    <cellStyle name="Total 2 7" xfId="13820"/>
    <cellStyle name="Total 2 7 2" xfId="13821"/>
    <cellStyle name="Total 2 70" xfId="13822"/>
    <cellStyle name="Total 2 70 2" xfId="13823"/>
    <cellStyle name="Total 2 71" xfId="13824"/>
    <cellStyle name="Total 2 71 2" xfId="13825"/>
    <cellStyle name="Total 2 72" xfId="13826"/>
    <cellStyle name="Total 2 72 2" xfId="13827"/>
    <cellStyle name="Total 2 73" xfId="13828"/>
    <cellStyle name="Total 2 73 2" xfId="13829"/>
    <cellStyle name="Total 2 74" xfId="13830"/>
    <cellStyle name="Total 2 74 2" xfId="13831"/>
    <cellStyle name="Total 2 75" xfId="13832"/>
    <cellStyle name="Total 2 75 2" xfId="13833"/>
    <cellStyle name="Total 2 76" xfId="13834"/>
    <cellStyle name="Total 2 76 2" xfId="13835"/>
    <cellStyle name="Total 2 77" xfId="13836"/>
    <cellStyle name="Total 2 77 2" xfId="13837"/>
    <cellStyle name="Total 2 78" xfId="13838"/>
    <cellStyle name="Total 2 78 2" xfId="13839"/>
    <cellStyle name="Total 2 79" xfId="13840"/>
    <cellStyle name="Total 2 79 2" xfId="13841"/>
    <cellStyle name="Total 2 8" xfId="13842"/>
    <cellStyle name="Total 2 8 2" xfId="13843"/>
    <cellStyle name="Total 2 80" xfId="13844"/>
    <cellStyle name="Total 2 80 2" xfId="13845"/>
    <cellStyle name="Total 2 81" xfId="13846"/>
    <cellStyle name="Total 2 81 2" xfId="13847"/>
    <cellStyle name="Total 2 82" xfId="13848"/>
    <cellStyle name="Total 2 83" xfId="13849"/>
    <cellStyle name="Total 2 84" xfId="13850"/>
    <cellStyle name="Total 2 85" xfId="13851"/>
    <cellStyle name="Total 2 86" xfId="13852"/>
    <cellStyle name="Total 2 87" xfId="13853"/>
    <cellStyle name="Total 2 88" xfId="13854"/>
    <cellStyle name="Total 2 89" xfId="13855"/>
    <cellStyle name="Total 2 9" xfId="13856"/>
    <cellStyle name="Total 2 9 2" xfId="13857"/>
    <cellStyle name="Total 2 90" xfId="13858"/>
    <cellStyle name="Total 2 91" xfId="13859"/>
    <cellStyle name="Total 2 92" xfId="13860"/>
    <cellStyle name="Total 2 93" xfId="13861"/>
    <cellStyle name="Total 2 94" xfId="13862"/>
    <cellStyle name="Total 2 95" xfId="13863"/>
    <cellStyle name="Total 2 96" xfId="13864"/>
    <cellStyle name="Total 2 97" xfId="13865"/>
    <cellStyle name="Total 2 98" xfId="13866"/>
    <cellStyle name="Total 2 99" xfId="13867"/>
    <cellStyle name="Total 20" xfId="13868"/>
    <cellStyle name="Total 20 2" xfId="13869"/>
    <cellStyle name="Total 21" xfId="13870"/>
    <cellStyle name="Total 21 2" xfId="13871"/>
    <cellStyle name="Total 22" xfId="13872"/>
    <cellStyle name="Total 22 2" xfId="13873"/>
    <cellStyle name="Total 23" xfId="13874"/>
    <cellStyle name="Total 23 2" xfId="13875"/>
    <cellStyle name="Total 24" xfId="13876"/>
    <cellStyle name="Total 24 2" xfId="13877"/>
    <cellStyle name="Total 25" xfId="13878"/>
    <cellStyle name="Total 25 2" xfId="13879"/>
    <cellStyle name="Total 26" xfId="13880"/>
    <cellStyle name="Total 26 2" xfId="13881"/>
    <cellStyle name="Total 3" xfId="13882"/>
    <cellStyle name="Total 3 10" xfId="13883"/>
    <cellStyle name="Total 3 10 2" xfId="13884"/>
    <cellStyle name="Total 3 100" xfId="13885"/>
    <cellStyle name="Total 3 101" xfId="13886"/>
    <cellStyle name="Total 3 11" xfId="13887"/>
    <cellStyle name="Total 3 11 2" xfId="13888"/>
    <cellStyle name="Total 3 12" xfId="13889"/>
    <cellStyle name="Total 3 12 2" xfId="13890"/>
    <cellStyle name="Total 3 13" xfId="13891"/>
    <cellStyle name="Total 3 13 2" xfId="13892"/>
    <cellStyle name="Total 3 14" xfId="13893"/>
    <cellStyle name="Total 3 14 2" xfId="13894"/>
    <cellStyle name="Total 3 15" xfId="13895"/>
    <cellStyle name="Total 3 15 2" xfId="13896"/>
    <cellStyle name="Total 3 16" xfId="13897"/>
    <cellStyle name="Total 3 16 2" xfId="13898"/>
    <cellStyle name="Total 3 17" xfId="13899"/>
    <cellStyle name="Total 3 17 2" xfId="13900"/>
    <cellStyle name="Total 3 18" xfId="13901"/>
    <cellStyle name="Total 3 18 2" xfId="13902"/>
    <cellStyle name="Total 3 19" xfId="13903"/>
    <cellStyle name="Total 3 19 2" xfId="13904"/>
    <cellStyle name="Total 3 19 2 2" xfId="13905"/>
    <cellStyle name="Total 3 19 3" xfId="13906"/>
    <cellStyle name="Total 3 19 3 2" xfId="13907"/>
    <cellStyle name="Total 3 19 4" xfId="13908"/>
    <cellStyle name="Total 3 2" xfId="13909"/>
    <cellStyle name="Total 3 2 2" xfId="13910"/>
    <cellStyle name="Total 3 20" xfId="13911"/>
    <cellStyle name="Total 3 20 2" xfId="13912"/>
    <cellStyle name="Total 3 21" xfId="13913"/>
    <cellStyle name="Total 3 21 2" xfId="13914"/>
    <cellStyle name="Total 3 22" xfId="13915"/>
    <cellStyle name="Total 3 22 2" xfId="13916"/>
    <cellStyle name="Total 3 23" xfId="13917"/>
    <cellStyle name="Total 3 23 2" xfId="13918"/>
    <cellStyle name="Total 3 24" xfId="13919"/>
    <cellStyle name="Total 3 24 2" xfId="13920"/>
    <cellStyle name="Total 3 25" xfId="13921"/>
    <cellStyle name="Total 3 25 2" xfId="13922"/>
    <cellStyle name="Total 3 26" xfId="13923"/>
    <cellStyle name="Total 3 26 2" xfId="13924"/>
    <cellStyle name="Total 3 27" xfId="13925"/>
    <cellStyle name="Total 3 27 2" xfId="13926"/>
    <cellStyle name="Total 3 28" xfId="13927"/>
    <cellStyle name="Total 3 28 2" xfId="13928"/>
    <cellStyle name="Total 3 29" xfId="13929"/>
    <cellStyle name="Total 3 29 2" xfId="13930"/>
    <cellStyle name="Total 3 3" xfId="13931"/>
    <cellStyle name="Total 3 3 2" xfId="13932"/>
    <cellStyle name="Total 3 30" xfId="13933"/>
    <cellStyle name="Total 3 30 2" xfId="13934"/>
    <cellStyle name="Total 3 31" xfId="13935"/>
    <cellStyle name="Total 3 31 2" xfId="13936"/>
    <cellStyle name="Total 3 32" xfId="13937"/>
    <cellStyle name="Total 3 32 2" xfId="13938"/>
    <cellStyle name="Total 3 33" xfId="13939"/>
    <cellStyle name="Total 3 33 2" xfId="13940"/>
    <cellStyle name="Total 3 34" xfId="13941"/>
    <cellStyle name="Total 3 34 2" xfId="13942"/>
    <cellStyle name="Total 3 35" xfId="13943"/>
    <cellStyle name="Total 3 35 2" xfId="13944"/>
    <cellStyle name="Total 3 36" xfId="13945"/>
    <cellStyle name="Total 3 36 2" xfId="13946"/>
    <cellStyle name="Total 3 37" xfId="13947"/>
    <cellStyle name="Total 3 37 2" xfId="13948"/>
    <cellStyle name="Total 3 38" xfId="13949"/>
    <cellStyle name="Total 3 38 2" xfId="13950"/>
    <cellStyle name="Total 3 39" xfId="13951"/>
    <cellStyle name="Total 3 39 2" xfId="13952"/>
    <cellStyle name="Total 3 4" xfId="13953"/>
    <cellStyle name="Total 3 4 2" xfId="13954"/>
    <cellStyle name="Total 3 40" xfId="13955"/>
    <cellStyle name="Total 3 40 2" xfId="13956"/>
    <cellStyle name="Total 3 41" xfId="13957"/>
    <cellStyle name="Total 3 41 2" xfId="13958"/>
    <cellStyle name="Total 3 42" xfId="13959"/>
    <cellStyle name="Total 3 42 2" xfId="13960"/>
    <cellStyle name="Total 3 43" xfId="13961"/>
    <cellStyle name="Total 3 43 2" xfId="13962"/>
    <cellStyle name="Total 3 44" xfId="13963"/>
    <cellStyle name="Total 3 44 2" xfId="13964"/>
    <cellStyle name="Total 3 45" xfId="13965"/>
    <cellStyle name="Total 3 45 2" xfId="13966"/>
    <cellStyle name="Total 3 46" xfId="13967"/>
    <cellStyle name="Total 3 46 2" xfId="13968"/>
    <cellStyle name="Total 3 47" xfId="13969"/>
    <cellStyle name="Total 3 47 2" xfId="13970"/>
    <cellStyle name="Total 3 48" xfId="13971"/>
    <cellStyle name="Total 3 48 2" xfId="13972"/>
    <cellStyle name="Total 3 49" xfId="13973"/>
    <cellStyle name="Total 3 49 2" xfId="13974"/>
    <cellStyle name="Total 3 5" xfId="13975"/>
    <cellStyle name="Total 3 5 2" xfId="13976"/>
    <cellStyle name="Total 3 50" xfId="13977"/>
    <cellStyle name="Total 3 50 2" xfId="13978"/>
    <cellStyle name="Total 3 51" xfId="13979"/>
    <cellStyle name="Total 3 51 2" xfId="13980"/>
    <cellStyle name="Total 3 52" xfId="13981"/>
    <cellStyle name="Total 3 52 2" xfId="13982"/>
    <cellStyle name="Total 3 53" xfId="13983"/>
    <cellStyle name="Total 3 53 2" xfId="13984"/>
    <cellStyle name="Total 3 54" xfId="13985"/>
    <cellStyle name="Total 3 54 2" xfId="13986"/>
    <cellStyle name="Total 3 55" xfId="13987"/>
    <cellStyle name="Total 3 55 2" xfId="13988"/>
    <cellStyle name="Total 3 56" xfId="13989"/>
    <cellStyle name="Total 3 56 2" xfId="13990"/>
    <cellStyle name="Total 3 57" xfId="13991"/>
    <cellStyle name="Total 3 57 2" xfId="13992"/>
    <cellStyle name="Total 3 58" xfId="13993"/>
    <cellStyle name="Total 3 58 2" xfId="13994"/>
    <cellStyle name="Total 3 59" xfId="13995"/>
    <cellStyle name="Total 3 59 2" xfId="13996"/>
    <cellStyle name="Total 3 6" xfId="13997"/>
    <cellStyle name="Total 3 6 2" xfId="13998"/>
    <cellStyle name="Total 3 60" xfId="13999"/>
    <cellStyle name="Total 3 60 2" xfId="14000"/>
    <cellStyle name="Total 3 61" xfId="14001"/>
    <cellStyle name="Total 3 61 2" xfId="14002"/>
    <cellStyle name="Total 3 62" xfId="14003"/>
    <cellStyle name="Total 3 62 2" xfId="14004"/>
    <cellStyle name="Total 3 63" xfId="14005"/>
    <cellStyle name="Total 3 63 2" xfId="14006"/>
    <cellStyle name="Total 3 64" xfId="14007"/>
    <cellStyle name="Total 3 64 2" xfId="14008"/>
    <cellStyle name="Total 3 65" xfId="14009"/>
    <cellStyle name="Total 3 65 2" xfId="14010"/>
    <cellStyle name="Total 3 66" xfId="14011"/>
    <cellStyle name="Total 3 66 2" xfId="14012"/>
    <cellStyle name="Total 3 67" xfId="14013"/>
    <cellStyle name="Total 3 67 2" xfId="14014"/>
    <cellStyle name="Total 3 68" xfId="14015"/>
    <cellStyle name="Total 3 68 2" xfId="14016"/>
    <cellStyle name="Total 3 69" xfId="14017"/>
    <cellStyle name="Total 3 69 2" xfId="14018"/>
    <cellStyle name="Total 3 7" xfId="14019"/>
    <cellStyle name="Total 3 7 2" xfId="14020"/>
    <cellStyle name="Total 3 70" xfId="14021"/>
    <cellStyle name="Total 3 70 2" xfId="14022"/>
    <cellStyle name="Total 3 71" xfId="14023"/>
    <cellStyle name="Total 3 71 2" xfId="14024"/>
    <cellStyle name="Total 3 72" xfId="14025"/>
    <cellStyle name="Total 3 72 2" xfId="14026"/>
    <cellStyle name="Total 3 73" xfId="14027"/>
    <cellStyle name="Total 3 73 2" xfId="14028"/>
    <cellStyle name="Total 3 74" xfId="14029"/>
    <cellStyle name="Total 3 74 2" xfId="14030"/>
    <cellStyle name="Total 3 75" xfId="14031"/>
    <cellStyle name="Total 3 75 2" xfId="14032"/>
    <cellStyle name="Total 3 76" xfId="14033"/>
    <cellStyle name="Total 3 76 2" xfId="14034"/>
    <cellStyle name="Total 3 77" xfId="14035"/>
    <cellStyle name="Total 3 77 2" xfId="14036"/>
    <cellStyle name="Total 3 78" xfId="14037"/>
    <cellStyle name="Total 3 78 2" xfId="14038"/>
    <cellStyle name="Total 3 79" xfId="14039"/>
    <cellStyle name="Total 3 79 2" xfId="14040"/>
    <cellStyle name="Total 3 8" xfId="14041"/>
    <cellStyle name="Total 3 8 2" xfId="14042"/>
    <cellStyle name="Total 3 80" xfId="14043"/>
    <cellStyle name="Total 3 80 2" xfId="14044"/>
    <cellStyle name="Total 3 81" xfId="14045"/>
    <cellStyle name="Total 3 81 2" xfId="14046"/>
    <cellStyle name="Total 3 82" xfId="14047"/>
    <cellStyle name="Total 3 83" xfId="14048"/>
    <cellStyle name="Total 3 84" xfId="14049"/>
    <cellStyle name="Total 3 85" xfId="14050"/>
    <cellStyle name="Total 3 86" xfId="14051"/>
    <cellStyle name="Total 3 87" xfId="14052"/>
    <cellStyle name="Total 3 88" xfId="14053"/>
    <cellStyle name="Total 3 89" xfId="14054"/>
    <cellStyle name="Total 3 9" xfId="14055"/>
    <cellStyle name="Total 3 9 2" xfId="14056"/>
    <cellStyle name="Total 3 90" xfId="14057"/>
    <cellStyle name="Total 3 91" xfId="14058"/>
    <cellStyle name="Total 3 92" xfId="14059"/>
    <cellStyle name="Total 3 93" xfId="14060"/>
    <cellStyle name="Total 3 94" xfId="14061"/>
    <cellStyle name="Total 3 95" xfId="14062"/>
    <cellStyle name="Total 3 96" xfId="14063"/>
    <cellStyle name="Total 3 97" xfId="14064"/>
    <cellStyle name="Total 3 98" xfId="14065"/>
    <cellStyle name="Total 3 99" xfId="14066"/>
    <cellStyle name="Total 4" xfId="14067"/>
    <cellStyle name="Total 4 2" xfId="14068"/>
    <cellStyle name="Total 4 3" xfId="14069"/>
    <cellStyle name="Total 5" xfId="14070"/>
    <cellStyle name="Total 5 2" xfId="14071"/>
    <cellStyle name="Total 5 3" xfId="14072"/>
    <cellStyle name="Total 6" xfId="14073"/>
    <cellStyle name="Total 6 2" xfId="14074"/>
    <cellStyle name="Total 6 3" xfId="14075"/>
    <cellStyle name="Total 7" xfId="14076"/>
    <cellStyle name="Total 7 2" xfId="14077"/>
    <cellStyle name="Total 8" xfId="14078"/>
    <cellStyle name="Total 8 2" xfId="14079"/>
    <cellStyle name="Total 9" xfId="14080"/>
    <cellStyle name="Total 9 2" xfId="14081"/>
    <cellStyle name="Währung" xfId="14082"/>
    <cellStyle name="Warning Text" xfId="14083"/>
    <cellStyle name="Warning Text 2" xfId="14084"/>
    <cellStyle name="Warning Text 3" xfId="14085"/>
    <cellStyle name="Warning Text_1.1 CIC &amp; subs Mar_2010_2009" xfId="14086"/>
    <cellStyle name="桁区切り [0.00]_20599 20699 Temp Dif - 030 050" xfId="14087"/>
    <cellStyle name="桁区切り_ADI Template ver 3.3 (CCF-Primary-JPY)" xfId="14088"/>
    <cellStyle name="標準_1Q01 JE" xfId="14089"/>
    <cellStyle name="通貨 [0.00]_ADI Template ver 3.3 (CCF-Primary-JPY)" xfId="14090"/>
    <cellStyle name="通貨_ADI Template ver 3.3 (CCF-Primary-JPY)" xfId="140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1</xdr:col>
      <xdr:colOff>977</xdr:colOff>
      <xdr:row>60</xdr:row>
      <xdr:rowOff>19050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04875" y="12820650"/>
          <a:ext cx="977" cy="581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es-E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Roberto Alan Hirst</a:t>
          </a:r>
        </a:p>
        <a:p>
          <a:pPr marL="0" indent="0" algn="ctr"/>
          <a:r>
            <a:rPr lang="es-E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Propietario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Variables"/>
      <sheetName val="BASE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Sheet1"/>
      <sheetName val="Checks"/>
      <sheetName val="wizmon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Data"/>
      <sheetName val="Ptecnico"/>
      <sheetName val=""/>
      <sheetName val="Jun14_LBP"/>
      <sheetName val="Tabla_Renta_Variable"/>
      <sheetName val="DESGLOSE_Dic13"/>
      <sheetName val="DESGLOSE_JUNIO_15"/>
      <sheetName val="DESGLOSE_Dic14"/>
      <sheetName val="1_n P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66"/>
  <sheetViews>
    <sheetView showGridLines="0" tabSelected="1" topLeftCell="A40" zoomScaleNormal="100" zoomScaleSheetLayoutView="100" workbookViewId="0">
      <selection activeCell="A53" sqref="A53"/>
    </sheetView>
  </sheetViews>
  <sheetFormatPr baseColWidth="10" defaultColWidth="11.42578125" defaultRowHeight="12.75"/>
  <cols>
    <col min="1" max="1" width="59.7109375" style="12" customWidth="1"/>
    <col min="2" max="2" width="9.28515625" style="12" customWidth="1"/>
    <col min="3" max="3" width="3.140625" style="12" customWidth="1"/>
    <col min="4" max="4" width="11.7109375" style="51" customWidth="1"/>
    <col min="5" max="5" width="2.7109375" style="36" customWidth="1"/>
    <col min="6" max="6" width="11.7109375" style="51" customWidth="1"/>
    <col min="7" max="7" width="11.42578125" style="12"/>
    <col min="8" max="8" width="55.28515625" style="12" bestFit="1" customWidth="1"/>
    <col min="9" max="10" width="11.5703125" style="12" bestFit="1" customWidth="1"/>
    <col min="11" max="11" width="12" style="12" bestFit="1" customWidth="1"/>
    <col min="12" max="12" width="11.5703125" style="12" bestFit="1" customWidth="1"/>
    <col min="13" max="16384" width="11.42578125" style="12"/>
  </cols>
  <sheetData>
    <row r="1" spans="1:12" ht="13.5" customHeight="1">
      <c r="A1" s="8" t="s">
        <v>59</v>
      </c>
      <c r="B1" s="9"/>
      <c r="C1" s="9"/>
      <c r="D1" s="10"/>
      <c r="E1" s="11"/>
      <c r="F1" s="10"/>
      <c r="H1" s="8"/>
      <c r="I1" s="8"/>
      <c r="J1" s="52"/>
      <c r="K1" s="52"/>
    </row>
    <row r="2" spans="1:12" s="14" customFormat="1" ht="13.5" customHeight="1">
      <c r="A2" s="13" t="s">
        <v>60</v>
      </c>
      <c r="B2" s="9"/>
      <c r="C2" s="9"/>
      <c r="D2" s="10"/>
      <c r="E2" s="11"/>
      <c r="F2" s="10"/>
      <c r="G2" s="12"/>
      <c r="H2" s="8"/>
      <c r="I2" s="8"/>
      <c r="J2" s="53"/>
      <c r="K2" s="54"/>
    </row>
    <row r="3" spans="1:12" ht="13.5" customHeight="1">
      <c r="A3" s="15" t="s">
        <v>0</v>
      </c>
      <c r="B3" s="9"/>
      <c r="C3" s="9"/>
      <c r="D3" s="10"/>
      <c r="E3" s="11"/>
      <c r="F3" s="10"/>
      <c r="H3" s="15"/>
      <c r="I3" s="8"/>
      <c r="J3" s="14"/>
      <c r="K3" s="55"/>
    </row>
    <row r="4" spans="1:12" ht="13.5" customHeight="1">
      <c r="A4" s="15"/>
      <c r="B4" s="9"/>
      <c r="C4" s="9"/>
      <c r="D4" s="10"/>
      <c r="E4" s="11"/>
      <c r="F4" s="10"/>
      <c r="H4" s="55"/>
      <c r="I4" s="14"/>
      <c r="J4" s="56"/>
      <c r="K4" s="56"/>
    </row>
    <row r="5" spans="1:12" ht="13.5" customHeight="1">
      <c r="A5" s="8" t="s">
        <v>81</v>
      </c>
      <c r="B5" s="16"/>
      <c r="C5" s="16"/>
      <c r="D5" s="10"/>
      <c r="E5" s="11"/>
      <c r="F5" s="10"/>
      <c r="H5" s="55"/>
      <c r="I5" s="57"/>
      <c r="J5" s="58"/>
      <c r="K5" s="58"/>
    </row>
    <row r="6" spans="1:12" ht="13.5" customHeight="1">
      <c r="A6" s="15"/>
      <c r="B6" s="16"/>
      <c r="C6" s="16"/>
      <c r="D6" s="10"/>
      <c r="E6" s="11"/>
      <c r="F6" s="10"/>
      <c r="H6" s="59"/>
      <c r="I6" s="231"/>
      <c r="J6" s="232"/>
      <c r="K6" s="233"/>
      <c r="L6" s="17"/>
    </row>
    <row r="7" spans="1:12" ht="13.5" customHeight="1">
      <c r="A7" s="15" t="s">
        <v>82</v>
      </c>
      <c r="B7" s="16"/>
      <c r="C7" s="16"/>
      <c r="D7" s="10"/>
      <c r="E7" s="11"/>
      <c r="F7" s="10"/>
      <c r="H7" s="60"/>
      <c r="I7" s="231"/>
      <c r="J7" s="232"/>
      <c r="K7" s="233"/>
      <c r="L7" s="17"/>
    </row>
    <row r="8" spans="1:12" ht="13.5" customHeight="1">
      <c r="A8" s="15"/>
      <c r="B8" s="16"/>
      <c r="C8" s="16"/>
      <c r="D8" s="10"/>
      <c r="E8" s="11"/>
      <c r="F8" s="10"/>
      <c r="H8" s="60"/>
      <c r="I8" s="231"/>
      <c r="J8" s="232"/>
      <c r="K8" s="233"/>
      <c r="L8" s="17"/>
    </row>
    <row r="9" spans="1:12" ht="13.5" customHeight="1">
      <c r="A9" s="15" t="s">
        <v>1</v>
      </c>
      <c r="B9" s="9"/>
      <c r="C9" s="9"/>
      <c r="D9" s="10"/>
      <c r="E9" s="11"/>
      <c r="F9" s="10"/>
      <c r="H9" s="61"/>
      <c r="I9" s="62"/>
      <c r="J9" s="63"/>
      <c r="K9" s="63"/>
      <c r="L9" s="17"/>
    </row>
    <row r="10" spans="1:12" ht="13.5" customHeight="1" thickBot="1">
      <c r="A10" s="19"/>
      <c r="B10" s="20"/>
      <c r="C10" s="20"/>
      <c r="D10" s="21"/>
      <c r="E10" s="22"/>
      <c r="F10" s="21"/>
      <c r="H10" s="61"/>
      <c r="I10" s="62"/>
      <c r="J10" s="64"/>
      <c r="K10" s="64"/>
      <c r="L10" s="17"/>
    </row>
    <row r="11" spans="1:12" ht="13.5" customHeight="1">
      <c r="A11" s="15"/>
      <c r="B11" s="15"/>
      <c r="C11" s="15"/>
      <c r="D11" s="15"/>
      <c r="E11" s="15"/>
      <c r="F11" s="15"/>
      <c r="H11" s="61"/>
      <c r="I11" s="65"/>
      <c r="J11" s="64"/>
      <c r="K11" s="64"/>
      <c r="L11" s="17"/>
    </row>
    <row r="12" spans="1:12" ht="13.5" customHeight="1">
      <c r="A12" s="15"/>
      <c r="B12" s="25" t="s">
        <v>2</v>
      </c>
      <c r="C12" s="15"/>
      <c r="D12" s="25">
        <v>2022</v>
      </c>
      <c r="E12" s="25"/>
      <c r="F12" s="25">
        <v>2021</v>
      </c>
      <c r="H12" s="61"/>
      <c r="I12" s="61"/>
      <c r="J12" s="64"/>
      <c r="K12" s="64"/>
      <c r="L12" s="17"/>
    </row>
    <row r="13" spans="1:12" ht="13.5" customHeight="1">
      <c r="A13" s="27" t="s">
        <v>17</v>
      </c>
      <c r="B13" s="15"/>
      <c r="C13" s="15"/>
      <c r="D13" s="15"/>
      <c r="E13" s="15"/>
      <c r="F13" s="15"/>
      <c r="H13" s="60"/>
      <c r="I13" s="61"/>
      <c r="J13" s="61"/>
      <c r="K13" s="61"/>
      <c r="L13" s="17"/>
    </row>
    <row r="14" spans="1:12" ht="13.5" customHeight="1">
      <c r="A14" s="27" t="s">
        <v>18</v>
      </c>
      <c r="B14" s="15"/>
      <c r="C14" s="15"/>
      <c r="D14" s="15"/>
      <c r="E14" s="15"/>
      <c r="F14" s="15" t="s">
        <v>8</v>
      </c>
      <c r="H14" s="61"/>
      <c r="I14" s="62"/>
      <c r="J14" s="64"/>
      <c r="K14" s="64"/>
      <c r="L14" s="17"/>
    </row>
    <row r="15" spans="1:12" ht="13.5" customHeight="1">
      <c r="A15" s="28" t="s">
        <v>3</v>
      </c>
      <c r="B15" s="16">
        <v>3</v>
      </c>
      <c r="C15" s="15"/>
      <c r="D15" s="66">
        <v>367904.4</v>
      </c>
      <c r="E15" s="29"/>
      <c r="F15" s="30">
        <v>464818.5</v>
      </c>
      <c r="G15" s="31"/>
      <c r="H15" s="61"/>
      <c r="I15" s="62"/>
      <c r="J15" s="64"/>
      <c r="K15" s="64"/>
      <c r="L15" s="17"/>
    </row>
    <row r="16" spans="1:12" ht="13.5" customHeight="1">
      <c r="A16" s="28" t="s">
        <v>19</v>
      </c>
      <c r="B16" s="32">
        <v>5</v>
      </c>
      <c r="C16" s="15"/>
      <c r="D16" s="66">
        <v>322211.40000000002</v>
      </c>
      <c r="E16" s="29"/>
      <c r="F16" s="30">
        <v>291609.90000000002</v>
      </c>
      <c r="G16" s="31"/>
      <c r="H16" s="61"/>
      <c r="I16" s="61"/>
      <c r="J16" s="64"/>
      <c r="K16" s="64"/>
      <c r="L16" s="17"/>
    </row>
    <row r="17" spans="1:12" ht="13.5" customHeight="1">
      <c r="A17" s="28" t="s">
        <v>20</v>
      </c>
      <c r="B17" s="32" t="s">
        <v>118</v>
      </c>
      <c r="C17" s="15"/>
      <c r="D17" s="67">
        <v>2244796.2000000002</v>
      </c>
      <c r="E17" s="29"/>
      <c r="F17" s="33">
        <v>2099641</v>
      </c>
      <c r="G17" s="31"/>
      <c r="H17" s="61"/>
      <c r="I17" s="61"/>
      <c r="J17" s="65"/>
      <c r="K17" s="64"/>
      <c r="L17" s="17"/>
    </row>
    <row r="18" spans="1:12" ht="13.5" customHeight="1">
      <c r="B18" s="34"/>
      <c r="C18" s="15"/>
      <c r="D18" s="35">
        <f>SUM(D15:D17)</f>
        <v>2934912</v>
      </c>
      <c r="E18" s="29"/>
      <c r="F18" s="35">
        <f>SUM(F15:F17)</f>
        <v>2856069.4</v>
      </c>
      <c r="G18" s="36"/>
      <c r="H18" s="60"/>
      <c r="I18" s="59"/>
      <c r="J18" s="59"/>
      <c r="K18" s="59"/>
      <c r="L18" s="17"/>
    </row>
    <row r="19" spans="1:12" ht="13.5" customHeight="1">
      <c r="A19" s="27" t="s">
        <v>21</v>
      </c>
      <c r="B19" s="34"/>
      <c r="C19" s="15"/>
      <c r="D19" s="30"/>
      <c r="E19" s="29"/>
      <c r="F19" s="30"/>
      <c r="G19" s="31"/>
      <c r="H19" s="61"/>
      <c r="I19" s="62"/>
      <c r="J19" s="65"/>
      <c r="K19" s="65"/>
      <c r="L19" s="17"/>
    </row>
    <row r="20" spans="1:12" ht="13.5" customHeight="1">
      <c r="A20" s="28" t="s">
        <v>22</v>
      </c>
      <c r="B20" s="32">
        <v>9</v>
      </c>
      <c r="C20" s="15"/>
      <c r="D20" s="66">
        <v>3064.2</v>
      </c>
      <c r="E20" s="29"/>
      <c r="F20" s="30">
        <v>3597.8</v>
      </c>
      <c r="G20" s="31"/>
      <c r="H20" s="61"/>
      <c r="I20" s="61"/>
      <c r="J20" s="65"/>
      <c r="K20" s="65"/>
      <c r="L20" s="17"/>
    </row>
    <row r="21" spans="1:12" ht="13.5" customHeight="1">
      <c r="A21" s="28" t="s">
        <v>23</v>
      </c>
      <c r="B21" s="32">
        <v>10</v>
      </c>
      <c r="C21" s="15"/>
      <c r="D21" s="66">
        <v>5716.2</v>
      </c>
      <c r="E21" s="29"/>
      <c r="F21" s="30">
        <v>5808.1</v>
      </c>
      <c r="G21" s="31"/>
      <c r="H21" s="60"/>
      <c r="I21" s="61"/>
      <c r="J21" s="61"/>
      <c r="K21" s="61"/>
      <c r="L21" s="17"/>
    </row>
    <row r="22" spans="1:12" ht="13.5" customHeight="1">
      <c r="A22" s="37" t="s">
        <v>58</v>
      </c>
      <c r="B22" s="32"/>
      <c r="C22" s="15"/>
      <c r="D22" s="30"/>
      <c r="E22" s="29"/>
      <c r="F22" s="30" t="s">
        <v>8</v>
      </c>
      <c r="G22" s="31"/>
      <c r="H22" s="60"/>
      <c r="I22" s="59"/>
      <c r="J22" s="59"/>
      <c r="K22" s="59"/>
      <c r="L22" s="17"/>
    </row>
    <row r="23" spans="1:12" ht="12" customHeight="1">
      <c r="A23" s="38" t="s">
        <v>107</v>
      </c>
      <c r="B23" s="39"/>
      <c r="C23" s="15"/>
      <c r="D23" s="33">
        <v>35914</v>
      </c>
      <c r="E23" s="29"/>
      <c r="F23" s="33">
        <v>39267.9</v>
      </c>
      <c r="G23" s="31"/>
      <c r="H23" s="61"/>
      <c r="I23" s="62"/>
      <c r="J23" s="63"/>
      <c r="K23" s="63"/>
      <c r="L23" s="17"/>
    </row>
    <row r="24" spans="1:12" ht="13.5" customHeight="1">
      <c r="B24" s="34"/>
      <c r="C24" s="15"/>
      <c r="D24" s="35">
        <f>SUM(D20:D23)</f>
        <v>44694.400000000001</v>
      </c>
      <c r="E24" s="29"/>
      <c r="F24" s="35">
        <f>SUM(F20:F23)</f>
        <v>48673.8</v>
      </c>
      <c r="G24" s="31"/>
      <c r="H24" s="61"/>
      <c r="I24" s="68"/>
      <c r="J24" s="64"/>
      <c r="K24" s="64"/>
      <c r="L24" s="17"/>
    </row>
    <row r="25" spans="1:12" ht="13.5" customHeight="1">
      <c r="A25" s="27" t="s">
        <v>24</v>
      </c>
      <c r="B25" s="34"/>
      <c r="C25" s="15"/>
      <c r="D25" s="30"/>
      <c r="E25" s="29"/>
      <c r="F25" s="30"/>
      <c r="G25" s="31"/>
      <c r="H25" s="61"/>
      <c r="I25" s="68"/>
      <c r="J25" s="64"/>
      <c r="K25" s="64"/>
      <c r="L25" s="17"/>
    </row>
    <row r="26" spans="1:12" ht="15.75" customHeight="1">
      <c r="A26" s="37" t="s">
        <v>25</v>
      </c>
      <c r="B26" s="39">
        <v>11</v>
      </c>
      <c r="C26" s="15"/>
      <c r="D26" s="33">
        <v>42362.3</v>
      </c>
      <c r="E26" s="29"/>
      <c r="F26" s="33">
        <v>44617.5</v>
      </c>
      <c r="G26" s="36"/>
      <c r="H26" s="61"/>
      <c r="I26" s="68"/>
      <c r="J26" s="64"/>
      <c r="K26" s="64"/>
      <c r="L26" s="17"/>
    </row>
    <row r="27" spans="1:12" ht="13.5" customHeight="1" thickBot="1">
      <c r="A27" s="27" t="s">
        <v>26</v>
      </c>
      <c r="B27" s="34"/>
      <c r="C27" s="15"/>
      <c r="D27" s="40">
        <f>+D18+D24+D26</f>
        <v>3021968.6999999997</v>
      </c>
      <c r="E27" s="29"/>
      <c r="F27" s="40">
        <f>+F18+F24+F26</f>
        <v>2949360.6999999997</v>
      </c>
      <c r="G27" s="31"/>
      <c r="H27" s="61"/>
      <c r="I27" s="61"/>
      <c r="J27" s="64"/>
      <c r="K27" s="64"/>
      <c r="L27" s="17"/>
    </row>
    <row r="28" spans="1:12" ht="13.5" customHeight="1" thickTop="1">
      <c r="A28" s="27"/>
      <c r="B28" s="34"/>
      <c r="C28" s="15"/>
      <c r="D28" s="30"/>
      <c r="E28" s="29"/>
      <c r="F28" s="30"/>
      <c r="G28" s="31"/>
      <c r="H28" s="61"/>
      <c r="I28" s="61"/>
      <c r="J28" s="64"/>
      <c r="K28" s="64"/>
      <c r="L28" s="17"/>
    </row>
    <row r="29" spans="1:12" ht="13.5" customHeight="1">
      <c r="A29" s="27" t="s">
        <v>27</v>
      </c>
      <c r="B29" s="34"/>
      <c r="C29" s="15"/>
      <c r="D29" s="30"/>
      <c r="E29" s="29"/>
      <c r="F29" s="30"/>
      <c r="G29" s="31"/>
      <c r="H29" s="60"/>
      <c r="I29" s="235"/>
      <c r="J29" s="59"/>
      <c r="K29" s="59"/>
      <c r="L29" s="17"/>
    </row>
    <row r="30" spans="1:12" ht="13.5" customHeight="1">
      <c r="A30" s="27" t="s">
        <v>28</v>
      </c>
      <c r="B30" s="34"/>
      <c r="C30" s="15"/>
      <c r="D30" s="12"/>
      <c r="E30" s="29"/>
      <c r="F30" s="12"/>
      <c r="G30" s="31"/>
      <c r="H30" s="61"/>
      <c r="I30" s="235"/>
      <c r="J30" s="64"/>
      <c r="K30" s="64"/>
      <c r="L30" s="17"/>
    </row>
    <row r="31" spans="1:12" ht="13.5" customHeight="1">
      <c r="A31" s="28" t="s">
        <v>29</v>
      </c>
      <c r="B31" s="32">
        <v>12</v>
      </c>
      <c r="C31" s="15"/>
      <c r="D31" s="66">
        <v>2166113.2999999998</v>
      </c>
      <c r="E31" s="29"/>
      <c r="F31" s="30">
        <v>2050576.4</v>
      </c>
      <c r="G31" s="31"/>
      <c r="H31" s="61"/>
      <c r="I31" s="61"/>
      <c r="J31" s="64"/>
      <c r="K31" s="64"/>
      <c r="L31" s="17"/>
    </row>
    <row r="32" spans="1:12" ht="13.5" customHeight="1">
      <c r="A32" s="28" t="s">
        <v>30</v>
      </c>
      <c r="B32" s="32" t="s">
        <v>119</v>
      </c>
      <c r="C32" s="15"/>
      <c r="D32" s="30">
        <v>4876.8</v>
      </c>
      <c r="E32" s="29"/>
      <c r="F32" s="30">
        <v>7346.7</v>
      </c>
      <c r="G32" s="31"/>
      <c r="H32" s="61"/>
      <c r="I32" s="61"/>
      <c r="J32" s="64"/>
      <c r="K32" s="64"/>
      <c r="L32" s="17"/>
    </row>
    <row r="33" spans="1:12" ht="13.5" customHeight="1">
      <c r="A33" s="28" t="s">
        <v>31</v>
      </c>
      <c r="B33" s="32" t="s">
        <v>120</v>
      </c>
      <c r="C33" s="15"/>
      <c r="D33" s="66">
        <v>246499</v>
      </c>
      <c r="E33" s="29"/>
      <c r="F33" s="30">
        <v>292213.59999999998</v>
      </c>
      <c r="G33" s="31"/>
      <c r="H33" s="61"/>
      <c r="I33" s="61"/>
      <c r="J33" s="64"/>
      <c r="K33" s="65"/>
      <c r="L33" s="17"/>
    </row>
    <row r="34" spans="1:12" ht="13.5" customHeight="1">
      <c r="A34" s="28" t="s">
        <v>108</v>
      </c>
      <c r="B34" s="32">
        <v>16</v>
      </c>
      <c r="C34" s="15"/>
      <c r="D34" s="66">
        <v>1150</v>
      </c>
      <c r="E34" s="29"/>
      <c r="F34" s="30">
        <v>0</v>
      </c>
      <c r="G34" s="31"/>
      <c r="H34" s="61"/>
      <c r="I34" s="61"/>
      <c r="J34" s="64"/>
      <c r="K34" s="65"/>
      <c r="L34" s="17"/>
    </row>
    <row r="35" spans="1:12" ht="13.5" customHeight="1">
      <c r="A35" s="28" t="s">
        <v>32</v>
      </c>
      <c r="B35" s="32" t="s">
        <v>121</v>
      </c>
      <c r="C35" s="15"/>
      <c r="D35" s="66">
        <v>196459.8</v>
      </c>
      <c r="E35" s="29"/>
      <c r="F35" s="30">
        <v>201942.5</v>
      </c>
      <c r="G35" s="31"/>
      <c r="H35" s="60"/>
      <c r="I35" s="235"/>
      <c r="J35" s="59"/>
      <c r="K35" s="59"/>
      <c r="L35" s="17"/>
    </row>
    <row r="36" spans="1:12" ht="13.5" customHeight="1">
      <c r="A36" s="28" t="s">
        <v>6</v>
      </c>
      <c r="B36" s="16"/>
      <c r="C36" s="15"/>
      <c r="D36" s="67">
        <v>9794.4</v>
      </c>
      <c r="E36" s="29"/>
      <c r="F36" s="33">
        <v>10408.200000000001</v>
      </c>
      <c r="G36" s="31"/>
      <c r="H36" s="61"/>
      <c r="I36" s="235"/>
      <c r="J36" s="64"/>
      <c r="K36" s="64"/>
      <c r="L36" s="17"/>
    </row>
    <row r="37" spans="1:12" ht="13.5" customHeight="1">
      <c r="B37" s="16"/>
      <c r="C37" s="15"/>
      <c r="D37" s="33">
        <f>SUM(D31:D36)</f>
        <v>2624893.2999999993</v>
      </c>
      <c r="E37" s="29"/>
      <c r="F37" s="33">
        <f>SUM(F31:F36)</f>
        <v>2562487.4</v>
      </c>
      <c r="G37" s="31"/>
      <c r="H37" s="61"/>
      <c r="I37" s="61"/>
      <c r="J37" s="64"/>
      <c r="K37" s="65"/>
      <c r="L37" s="17"/>
    </row>
    <row r="38" spans="1:12" ht="13.5" customHeight="1">
      <c r="A38" s="27" t="s">
        <v>33</v>
      </c>
      <c r="B38" s="16"/>
      <c r="C38" s="15"/>
      <c r="D38" s="41" t="s">
        <v>8</v>
      </c>
      <c r="E38" s="29"/>
      <c r="F38" s="41" t="s">
        <v>8</v>
      </c>
      <c r="G38" s="31"/>
      <c r="H38" s="61"/>
      <c r="I38" s="61"/>
      <c r="J38" s="64"/>
      <c r="K38" s="64"/>
      <c r="L38" s="17"/>
    </row>
    <row r="39" spans="1:12" ht="13.5" customHeight="1">
      <c r="A39" s="28" t="s">
        <v>4</v>
      </c>
      <c r="B39" s="16"/>
      <c r="C39" s="15"/>
      <c r="D39" s="66">
        <v>31284.2</v>
      </c>
      <c r="E39" s="29"/>
      <c r="F39" s="30">
        <v>30505.4</v>
      </c>
      <c r="G39" s="31"/>
      <c r="H39" s="61"/>
      <c r="I39" s="61"/>
      <c r="J39" s="69"/>
      <c r="K39" s="65"/>
      <c r="L39" s="17"/>
    </row>
    <row r="40" spans="1:12" ht="13.5" customHeight="1">
      <c r="A40" s="28" t="s">
        <v>5</v>
      </c>
      <c r="B40" s="16"/>
      <c r="C40" s="15"/>
      <c r="D40" s="66">
        <v>4632.5</v>
      </c>
      <c r="E40" s="29"/>
      <c r="F40" s="30">
        <v>5130.2</v>
      </c>
      <c r="G40" s="31"/>
      <c r="H40" s="70"/>
      <c r="I40" s="71"/>
      <c r="J40" s="72"/>
      <c r="K40" s="73"/>
      <c r="L40" s="17"/>
    </row>
    <row r="41" spans="1:12" ht="13.5" customHeight="1">
      <c r="A41" s="28" t="s">
        <v>6</v>
      </c>
      <c r="B41" s="16"/>
      <c r="C41" s="15"/>
      <c r="D41" s="67">
        <v>20039</v>
      </c>
      <c r="E41" s="29"/>
      <c r="F41" s="33">
        <v>19410.2</v>
      </c>
      <c r="G41" s="31"/>
      <c r="H41" s="70"/>
      <c r="I41" s="71"/>
      <c r="J41" s="74"/>
      <c r="K41" s="75"/>
      <c r="L41" s="17"/>
    </row>
    <row r="42" spans="1:12" ht="13.5" customHeight="1">
      <c r="B42" s="16"/>
      <c r="C42" s="15"/>
      <c r="D42" s="33">
        <f>SUM(D39:D41)</f>
        <v>55955.7</v>
      </c>
      <c r="E42" s="29"/>
      <c r="F42" s="33">
        <f>SUM(F39:F41)</f>
        <v>55045.8</v>
      </c>
      <c r="G42" s="31"/>
    </row>
    <row r="43" spans="1:12" ht="13.5" customHeight="1">
      <c r="A43" s="27" t="s">
        <v>34</v>
      </c>
      <c r="B43" s="16" t="s">
        <v>8</v>
      </c>
      <c r="C43" s="15"/>
      <c r="D43" s="35">
        <f>+D37+D42</f>
        <v>2680848.9999999995</v>
      </c>
      <c r="E43" s="29"/>
      <c r="F43" s="35">
        <f>+F37+F42</f>
        <v>2617533.1999999997</v>
      </c>
      <c r="G43" s="31"/>
    </row>
    <row r="44" spans="1:12" ht="13.5" customHeight="1">
      <c r="A44" s="27"/>
      <c r="B44" s="16"/>
      <c r="C44" s="15"/>
      <c r="D44" s="30"/>
      <c r="E44" s="29"/>
      <c r="F44" s="30"/>
      <c r="G44" s="31"/>
    </row>
    <row r="45" spans="1:12" ht="13.5" customHeight="1">
      <c r="A45" s="27" t="s">
        <v>35</v>
      </c>
      <c r="B45" s="16" t="s">
        <v>8</v>
      </c>
      <c r="C45" s="15"/>
      <c r="D45" s="30" t="s">
        <v>8</v>
      </c>
      <c r="E45" s="29"/>
      <c r="F45" s="30" t="s">
        <v>8</v>
      </c>
      <c r="G45" s="31"/>
    </row>
    <row r="46" spans="1:12" ht="13.5" customHeight="1">
      <c r="A46" s="28" t="s">
        <v>7</v>
      </c>
      <c r="B46" s="16"/>
      <c r="C46" s="15"/>
      <c r="D46" s="30">
        <v>150000</v>
      </c>
      <c r="E46" s="29"/>
      <c r="F46" s="30">
        <v>150000</v>
      </c>
      <c r="G46" s="31"/>
      <c r="I46" s="43"/>
    </row>
    <row r="47" spans="1:12" ht="12.75" customHeight="1">
      <c r="A47" s="28" t="s">
        <v>36</v>
      </c>
      <c r="B47" s="228" t="s">
        <v>117</v>
      </c>
      <c r="C47" s="15"/>
      <c r="D47" s="33">
        <v>191119.7</v>
      </c>
      <c r="E47" s="29"/>
      <c r="F47" s="33">
        <v>181827.5</v>
      </c>
      <c r="G47" s="31"/>
      <c r="I47" s="43"/>
    </row>
    <row r="48" spans="1:12" ht="12.75" customHeight="1">
      <c r="A48" s="27" t="s">
        <v>14</v>
      </c>
      <c r="B48" s="16"/>
      <c r="C48" s="15"/>
      <c r="D48" s="33">
        <f>SUM(D46:D47)</f>
        <v>341119.7</v>
      </c>
      <c r="E48" s="29"/>
      <c r="F48" s="33">
        <f>SUM(F46:F47)</f>
        <v>331827.5</v>
      </c>
      <c r="G48" s="31"/>
      <c r="I48" s="43"/>
    </row>
    <row r="49" spans="1:9" ht="13.5" thickBot="1">
      <c r="A49" s="27" t="s">
        <v>37</v>
      </c>
      <c r="B49" s="16"/>
      <c r="C49" s="15"/>
      <c r="D49" s="40">
        <f>+D43+D48</f>
        <v>3021968.6999999997</v>
      </c>
      <c r="E49" s="29"/>
      <c r="F49" s="40">
        <f>+F43+F48</f>
        <v>2949360.6999999997</v>
      </c>
      <c r="G49" s="31"/>
      <c r="I49" s="43"/>
    </row>
    <row r="50" spans="1:9" ht="13.5" thickTop="1">
      <c r="A50" s="15"/>
      <c r="B50" s="16"/>
      <c r="C50" s="15"/>
      <c r="D50" s="12"/>
      <c r="E50" s="29"/>
      <c r="F50" s="12"/>
      <c r="G50" s="31"/>
      <c r="I50" s="43"/>
    </row>
    <row r="51" spans="1:9">
      <c r="A51" s="15"/>
      <c r="B51" s="16"/>
      <c r="C51" s="15"/>
      <c r="D51" s="30"/>
      <c r="E51" s="29"/>
      <c r="F51" s="30"/>
      <c r="G51" s="31"/>
      <c r="I51" s="43"/>
    </row>
    <row r="52" spans="1:9">
      <c r="A52" s="15"/>
      <c r="B52" s="16"/>
      <c r="C52" s="15"/>
      <c r="D52" s="30"/>
      <c r="E52" s="29"/>
      <c r="F52" s="31"/>
      <c r="G52" s="31"/>
      <c r="I52" s="43"/>
    </row>
    <row r="53" spans="1:9">
      <c r="A53" s="8"/>
      <c r="B53" s="16"/>
      <c r="C53" s="15"/>
      <c r="D53" s="30"/>
      <c r="E53" s="29"/>
      <c r="F53" s="31"/>
      <c r="G53" s="31"/>
    </row>
    <row r="54" spans="1:9" ht="17.649999999999999" customHeight="1">
      <c r="A54" s="44" t="s">
        <v>106</v>
      </c>
      <c r="B54" s="16"/>
      <c r="C54" s="16"/>
      <c r="D54" s="10"/>
      <c r="E54" s="11"/>
      <c r="F54" s="10"/>
    </row>
    <row r="55" spans="1:9" ht="17.649999999999999" customHeight="1">
      <c r="A55" s="44"/>
      <c r="B55" s="16"/>
      <c r="C55" s="16"/>
      <c r="D55" s="10"/>
      <c r="E55" s="11"/>
      <c r="F55" s="10"/>
    </row>
    <row r="56" spans="1:9" ht="15.6" customHeight="1">
      <c r="A56" s="44"/>
      <c r="B56" s="16"/>
      <c r="C56" s="16"/>
      <c r="D56" s="10"/>
      <c r="E56" s="11"/>
      <c r="F56" s="10"/>
    </row>
    <row r="57" spans="1:9" ht="15.6" customHeight="1">
      <c r="A57" s="44"/>
      <c r="B57" s="16"/>
      <c r="C57" s="16"/>
      <c r="D57" s="10"/>
      <c r="E57" s="11"/>
      <c r="F57" s="10"/>
    </row>
    <row r="58" spans="1:9" ht="15.6" customHeight="1">
      <c r="A58" s="44"/>
      <c r="B58" s="16"/>
      <c r="C58" s="16"/>
      <c r="D58" s="10"/>
      <c r="E58" s="11"/>
      <c r="F58" s="10"/>
    </row>
    <row r="59" spans="1:9" ht="15.6" customHeight="1">
      <c r="A59" s="234">
        <v>5</v>
      </c>
      <c r="B59" s="234"/>
      <c r="C59" s="234"/>
      <c r="D59" s="234"/>
      <c r="E59" s="234"/>
      <c r="F59" s="234"/>
    </row>
    <row r="60" spans="1:9" ht="15.6" customHeight="1" thickBot="1">
      <c r="A60" s="45"/>
      <c r="B60" s="46"/>
      <c r="C60" s="46"/>
      <c r="D60" s="47"/>
      <c r="E60" s="11"/>
      <c r="F60" s="47"/>
    </row>
    <row r="61" spans="1:9" ht="15.6" customHeight="1" thickTop="1">
      <c r="A61" s="48"/>
      <c r="B61" s="48"/>
      <c r="C61" s="48"/>
      <c r="D61" s="49"/>
      <c r="E61" s="50"/>
      <c r="F61" s="49"/>
    </row>
    <row r="62" spans="1:9" ht="15.6" customHeight="1"/>
    <row r="63" spans="1:9" ht="15.6" customHeight="1"/>
    <row r="64" spans="1:9" ht="15.6" customHeight="1"/>
    <row r="65" ht="15.6" customHeight="1"/>
    <row r="66" ht="15.6" customHeight="1"/>
  </sheetData>
  <mergeCells count="6">
    <mergeCell ref="I6:I8"/>
    <mergeCell ref="J6:J8"/>
    <mergeCell ref="K6:K8"/>
    <mergeCell ref="A59:F59"/>
    <mergeCell ref="I29:I30"/>
    <mergeCell ref="I35:I36"/>
  </mergeCells>
  <phoneticPr fontId="0" type="noConversion"/>
  <pageMargins left="0.9" right="0.7" top="0.5" bottom="0.3" header="0.31496062992126" footer="0.24"/>
  <pageSetup scale="90" fitToWidth="0" fitToHeight="0" orientation="portrait" r:id="rId1"/>
  <ignoredErrors>
    <ignoredError sqref="B32:B33 B35 B1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84"/>
  <sheetViews>
    <sheetView showGridLines="0" topLeftCell="A28" zoomScaleNormal="100" workbookViewId="0">
      <selection activeCell="B61" sqref="B61"/>
    </sheetView>
  </sheetViews>
  <sheetFormatPr baseColWidth="10" defaultColWidth="11.42578125" defaultRowHeight="12.75" customHeight="1"/>
  <cols>
    <col min="1" max="1" width="1.28515625" style="12" customWidth="1"/>
    <col min="2" max="2" width="59.28515625" style="12" customWidth="1"/>
    <col min="3" max="3" width="8" style="34" customWidth="1"/>
    <col min="4" max="4" width="3.7109375" style="12" customWidth="1"/>
    <col min="5" max="5" width="11.28515625" style="127" customWidth="1"/>
    <col min="6" max="6" width="2.85546875" style="128" customWidth="1"/>
    <col min="7" max="7" width="11.28515625" style="127" customWidth="1"/>
    <col min="8" max="8" width="58.5703125" style="12" customWidth="1"/>
    <col min="9" max="16384" width="11.42578125" style="12"/>
  </cols>
  <sheetData>
    <row r="1" spans="1:14" ht="13.5" customHeight="1">
      <c r="A1" s="8" t="str">
        <f>BALANCES!A1</f>
        <v>BANCO DAVIVIENDA SALVADOREÑO, S.A. Y SUBSIDIARIA</v>
      </c>
      <c r="B1" s="8"/>
      <c r="C1" s="9"/>
      <c r="D1" s="8"/>
      <c r="E1" s="76"/>
      <c r="F1" s="77"/>
      <c r="G1" s="76"/>
      <c r="H1" s="239"/>
      <c r="I1" s="239"/>
      <c r="J1" s="232"/>
      <c r="K1" s="233"/>
      <c r="L1" s="233"/>
      <c r="M1" s="232"/>
      <c r="N1" s="232"/>
    </row>
    <row r="2" spans="1:14" ht="13.5" customHeight="1">
      <c r="A2" s="8" t="str">
        <f>+BALANCES!A2</f>
        <v>(Compañía salvadoreña Subsidiaria de Inversiones Financieras Davivienda, S.A.)</v>
      </c>
      <c r="B2" s="8"/>
      <c r="C2" s="9"/>
      <c r="D2" s="8"/>
      <c r="E2" s="76"/>
      <c r="F2" s="77"/>
      <c r="G2" s="76"/>
      <c r="H2" s="238"/>
      <c r="I2" s="238"/>
      <c r="J2" s="232"/>
      <c r="K2" s="233"/>
      <c r="L2" s="233"/>
      <c r="M2" s="232"/>
      <c r="N2" s="232"/>
    </row>
    <row r="3" spans="1:14" ht="13.5" customHeight="1">
      <c r="A3" s="15" t="s">
        <v>0</v>
      </c>
      <c r="B3" s="8"/>
      <c r="C3" s="9"/>
      <c r="D3" s="8"/>
      <c r="E3" s="76"/>
      <c r="F3" s="77"/>
      <c r="G3" s="76"/>
      <c r="H3" s="235"/>
      <c r="I3" s="235"/>
      <c r="J3" s="26"/>
      <c r="K3" s="243"/>
      <c r="L3" s="243"/>
      <c r="M3" s="240"/>
      <c r="N3" s="240"/>
    </row>
    <row r="4" spans="1:14" ht="13.5" customHeight="1">
      <c r="A4" s="15"/>
      <c r="B4" s="8"/>
      <c r="C4" s="9"/>
      <c r="D4" s="8"/>
      <c r="E4" s="76"/>
      <c r="F4" s="77"/>
      <c r="G4" s="76"/>
      <c r="H4" s="235"/>
      <c r="I4" s="235"/>
      <c r="J4" s="26"/>
      <c r="K4" s="241"/>
      <c r="L4" s="241"/>
      <c r="M4" s="242"/>
      <c r="N4" s="242"/>
    </row>
    <row r="5" spans="1:14" ht="13.5" customHeight="1">
      <c r="A5" s="236" t="s">
        <v>83</v>
      </c>
      <c r="B5" s="236"/>
      <c r="C5" s="9"/>
      <c r="D5" s="8"/>
      <c r="E5" s="8"/>
      <c r="F5" s="8"/>
      <c r="G5" s="8"/>
      <c r="H5" s="235"/>
      <c r="I5" s="235"/>
      <c r="J5" s="26"/>
      <c r="K5" s="241"/>
      <c r="L5" s="241"/>
      <c r="M5" s="242"/>
      <c r="N5" s="242"/>
    </row>
    <row r="6" spans="1:14" ht="13.5" customHeight="1">
      <c r="A6" s="15"/>
      <c r="B6" s="8"/>
      <c r="C6" s="9"/>
      <c r="D6" s="8"/>
      <c r="E6" s="76"/>
      <c r="F6" s="77"/>
      <c r="G6" s="76"/>
      <c r="H6" s="235"/>
      <c r="I6" s="235"/>
      <c r="J6" s="26"/>
      <c r="K6" s="249"/>
      <c r="L6" s="249"/>
      <c r="M6" s="244"/>
      <c r="N6" s="244"/>
    </row>
    <row r="7" spans="1:14" ht="13.5" customHeight="1">
      <c r="A7" s="118" t="s">
        <v>113</v>
      </c>
      <c r="B7" s="29"/>
      <c r="C7" s="46"/>
      <c r="D7" s="29"/>
      <c r="E7" s="79"/>
      <c r="F7" s="80"/>
      <c r="G7" s="79"/>
      <c r="H7" s="245"/>
      <c r="I7" s="245"/>
      <c r="J7" s="223"/>
      <c r="K7" s="246"/>
      <c r="L7" s="246"/>
      <c r="M7" s="247"/>
      <c r="N7" s="247"/>
    </row>
    <row r="8" spans="1:14" ht="13.5" customHeight="1">
      <c r="A8" s="15"/>
      <c r="B8" s="8"/>
      <c r="C8" s="9"/>
      <c r="D8" s="8"/>
      <c r="E8" s="76"/>
      <c r="F8" s="77"/>
      <c r="G8" s="76"/>
      <c r="H8" s="235"/>
      <c r="I8" s="235"/>
      <c r="J8" s="62"/>
      <c r="K8" s="244"/>
      <c r="L8" s="244"/>
      <c r="M8" s="248"/>
      <c r="N8" s="248"/>
    </row>
    <row r="9" spans="1:14" ht="13.5" customHeight="1">
      <c r="A9" s="29" t="s">
        <v>1</v>
      </c>
      <c r="B9" s="81"/>
      <c r="C9" s="82"/>
      <c r="D9" s="81"/>
      <c r="E9" s="79"/>
      <c r="F9" s="80"/>
      <c r="G9" s="79"/>
      <c r="H9" s="235"/>
      <c r="I9" s="235"/>
      <c r="J9" s="26"/>
      <c r="K9" s="242"/>
      <c r="L9" s="242"/>
      <c r="M9" s="250"/>
      <c r="N9" s="250"/>
    </row>
    <row r="10" spans="1:14" ht="13.5" customHeight="1" thickBot="1">
      <c r="A10" s="83"/>
      <c r="B10" s="83"/>
      <c r="C10" s="20"/>
      <c r="D10" s="83"/>
      <c r="E10" s="84"/>
      <c r="F10" s="85"/>
      <c r="G10" s="84"/>
      <c r="H10" s="235"/>
      <c r="I10" s="235"/>
      <c r="J10" s="61"/>
      <c r="K10" s="241"/>
      <c r="L10" s="241"/>
      <c r="M10" s="251"/>
      <c r="N10" s="251"/>
    </row>
    <row r="11" spans="1:14" ht="13.5" customHeight="1">
      <c r="A11" s="86"/>
      <c r="B11" s="86"/>
      <c r="C11" s="16"/>
      <c r="D11" s="86"/>
      <c r="E11" s="76"/>
      <c r="F11" s="77"/>
      <c r="G11" s="76"/>
      <c r="H11" s="235"/>
      <c r="I11" s="235"/>
      <c r="J11" s="61"/>
      <c r="K11" s="252"/>
      <c r="L11" s="252"/>
      <c r="M11" s="253"/>
      <c r="N11" s="253"/>
    </row>
    <row r="12" spans="1:14" ht="13.5" customHeight="1">
      <c r="A12" s="15"/>
      <c r="B12" s="15"/>
      <c r="C12" s="87" t="s">
        <v>2</v>
      </c>
      <c r="D12" s="87"/>
      <c r="E12" s="88">
        <v>2022</v>
      </c>
      <c r="F12" s="88"/>
      <c r="G12" s="88">
        <v>2021</v>
      </c>
      <c r="H12" s="238"/>
      <c r="I12" s="238"/>
      <c r="J12" s="61"/>
      <c r="K12" s="235"/>
      <c r="L12" s="235"/>
      <c r="M12" s="235"/>
      <c r="N12" s="235"/>
    </row>
    <row r="13" spans="1:14" ht="13.5" customHeight="1">
      <c r="A13" s="89"/>
      <c r="B13" s="90" t="s">
        <v>8</v>
      </c>
      <c r="C13" s="90" t="s">
        <v>8</v>
      </c>
      <c r="D13" s="91" t="s">
        <v>8</v>
      </c>
      <c r="E13" s="79"/>
      <c r="F13" s="80"/>
      <c r="G13" s="79"/>
      <c r="H13" s="235"/>
      <c r="I13" s="235"/>
      <c r="J13" s="26"/>
      <c r="K13" s="241"/>
      <c r="L13" s="241"/>
      <c r="M13" s="242"/>
      <c r="N13" s="242"/>
    </row>
    <row r="14" spans="1:14" ht="13.5" customHeight="1">
      <c r="A14" s="27" t="s">
        <v>38</v>
      </c>
      <c r="C14" s="92"/>
      <c r="D14" s="93"/>
      <c r="E14" s="30"/>
      <c r="F14" s="94"/>
      <c r="G14" s="30"/>
      <c r="H14" s="235"/>
      <c r="I14" s="235"/>
      <c r="J14" s="26"/>
      <c r="K14" s="241"/>
      <c r="L14" s="241"/>
      <c r="M14" s="242"/>
      <c r="N14" s="242"/>
    </row>
    <row r="15" spans="1:14" ht="13.5" customHeight="1">
      <c r="A15" s="28" t="s">
        <v>39</v>
      </c>
      <c r="B15" s="95"/>
      <c r="C15" s="92"/>
      <c r="D15" s="12" t="s">
        <v>8</v>
      </c>
      <c r="E15" s="30">
        <v>199823.3</v>
      </c>
      <c r="F15" s="96"/>
      <c r="G15" s="30">
        <v>187708.1</v>
      </c>
      <c r="H15" s="235"/>
      <c r="I15" s="235"/>
      <c r="J15" s="26"/>
      <c r="K15" s="242"/>
      <c r="L15" s="242"/>
      <c r="M15" s="242"/>
      <c r="N15" s="242"/>
    </row>
    <row r="16" spans="1:14" ht="13.5" customHeight="1">
      <c r="A16" s="28" t="s">
        <v>40</v>
      </c>
      <c r="B16" s="95"/>
      <c r="C16" s="92"/>
      <c r="E16" s="30">
        <v>21994</v>
      </c>
      <c r="F16" s="96"/>
      <c r="G16" s="30">
        <v>22057</v>
      </c>
      <c r="H16" s="235"/>
      <c r="I16" s="235"/>
      <c r="J16" s="26"/>
      <c r="K16" s="244"/>
      <c r="L16" s="244"/>
      <c r="M16" s="244"/>
      <c r="N16" s="244"/>
    </row>
    <row r="17" spans="1:14" ht="16.5" customHeight="1">
      <c r="A17" s="28" t="s">
        <v>41</v>
      </c>
      <c r="B17" s="95"/>
      <c r="C17" s="237"/>
      <c r="E17" s="30">
        <v>21379.9</v>
      </c>
      <c r="F17" s="97"/>
      <c r="G17" s="30">
        <v>17217.900000000001</v>
      </c>
      <c r="H17" s="235"/>
      <c r="I17" s="235"/>
      <c r="J17" s="61"/>
      <c r="K17" s="241"/>
      <c r="L17" s="241"/>
      <c r="M17" s="254"/>
      <c r="N17" s="254"/>
    </row>
    <row r="18" spans="1:14" ht="13.5" customHeight="1">
      <c r="A18" s="28" t="s">
        <v>42</v>
      </c>
      <c r="B18" s="95"/>
      <c r="C18" s="237"/>
      <c r="E18" s="98">
        <v>0</v>
      </c>
      <c r="F18" s="97"/>
      <c r="G18" s="98">
        <v>456.6</v>
      </c>
      <c r="H18" s="235"/>
      <c r="I18" s="235"/>
      <c r="J18" s="61"/>
      <c r="K18" s="241"/>
      <c r="L18" s="241"/>
      <c r="M18" s="242"/>
      <c r="N18" s="242"/>
    </row>
    <row r="19" spans="1:14" ht="13.5" customHeight="1">
      <c r="A19" s="28" t="s">
        <v>43</v>
      </c>
      <c r="B19" s="95"/>
      <c r="C19" s="92"/>
      <c r="E19" s="99">
        <v>142.4</v>
      </c>
      <c r="F19" s="97"/>
      <c r="G19" s="99">
        <v>289.10000000000002</v>
      </c>
      <c r="H19" s="235"/>
      <c r="I19" s="235"/>
      <c r="J19" s="61"/>
      <c r="K19" s="253"/>
      <c r="L19" s="253"/>
      <c r="M19" s="251"/>
      <c r="N19" s="251"/>
    </row>
    <row r="20" spans="1:14" ht="13.5" customHeight="1">
      <c r="A20" s="28" t="s">
        <v>44</v>
      </c>
      <c r="B20" s="95"/>
      <c r="C20" s="92"/>
      <c r="E20" s="98">
        <v>1400</v>
      </c>
      <c r="F20" s="96"/>
      <c r="G20" s="98">
        <v>139.19999999999999</v>
      </c>
      <c r="H20" s="235"/>
      <c r="I20" s="235"/>
      <c r="J20" s="61"/>
      <c r="K20" s="252"/>
      <c r="L20" s="252"/>
      <c r="M20" s="253"/>
      <c r="N20" s="253"/>
    </row>
    <row r="21" spans="1:14" ht="13.5" customHeight="1">
      <c r="A21" s="28"/>
      <c r="B21" s="95" t="s">
        <v>52</v>
      </c>
      <c r="C21" s="34">
        <v>45</v>
      </c>
      <c r="E21" s="98">
        <v>0</v>
      </c>
      <c r="F21" s="96"/>
      <c r="G21" s="98">
        <v>91.1</v>
      </c>
      <c r="H21" s="61"/>
      <c r="I21" s="61"/>
      <c r="J21" s="61"/>
      <c r="K21" s="100"/>
      <c r="L21" s="100"/>
      <c r="M21" s="101"/>
      <c r="N21" s="101"/>
    </row>
    <row r="22" spans="1:14" ht="13.5" customHeight="1">
      <c r="A22" s="28" t="s">
        <v>45</v>
      </c>
      <c r="B22" s="95"/>
      <c r="C22" s="92"/>
      <c r="E22" s="98">
        <v>2001.1</v>
      </c>
      <c r="F22" s="97"/>
      <c r="G22" s="98">
        <v>1812.4</v>
      </c>
      <c r="H22" s="238"/>
      <c r="I22" s="238"/>
      <c r="J22" s="61"/>
      <c r="K22" s="241"/>
      <c r="L22" s="241"/>
      <c r="M22" s="251"/>
      <c r="N22" s="251"/>
    </row>
    <row r="23" spans="1:14" ht="13.5" customHeight="1">
      <c r="A23" s="28" t="s">
        <v>46</v>
      </c>
      <c r="B23" s="95"/>
      <c r="C23" s="92"/>
      <c r="E23" s="102">
        <v>25953.7</v>
      </c>
      <c r="F23" s="97"/>
      <c r="G23" s="102">
        <v>24600.7</v>
      </c>
      <c r="H23" s="238"/>
      <c r="I23" s="238"/>
      <c r="J23" s="61"/>
      <c r="K23" s="235"/>
      <c r="L23" s="235"/>
      <c r="M23" s="235"/>
      <c r="N23" s="235"/>
    </row>
    <row r="24" spans="1:14" ht="13.5" customHeight="1">
      <c r="A24" s="103"/>
      <c r="C24" s="92"/>
      <c r="E24" s="104">
        <f>SUM(E15:E23)</f>
        <v>272694.39999999997</v>
      </c>
      <c r="F24" s="97"/>
      <c r="G24" s="104">
        <f>SUM(G15:G23)</f>
        <v>254372.10000000003</v>
      </c>
      <c r="H24" s="235"/>
      <c r="I24" s="235"/>
      <c r="J24" s="62"/>
      <c r="K24" s="241"/>
      <c r="L24" s="241"/>
      <c r="M24" s="242"/>
      <c r="N24" s="242"/>
    </row>
    <row r="25" spans="1:14" ht="12.75" customHeight="1">
      <c r="A25" s="27" t="s">
        <v>47</v>
      </c>
      <c r="B25" s="105"/>
      <c r="C25" s="92"/>
      <c r="E25" s="98"/>
      <c r="F25" s="96"/>
      <c r="G25" s="98"/>
      <c r="H25" s="235"/>
      <c r="I25" s="235"/>
      <c r="J25" s="26"/>
      <c r="K25" s="241"/>
      <c r="L25" s="241"/>
      <c r="M25" s="242"/>
      <c r="N25" s="242"/>
    </row>
    <row r="26" spans="1:14" ht="13.5" customHeight="1">
      <c r="A26" s="28" t="s">
        <v>48</v>
      </c>
      <c r="B26" s="106"/>
      <c r="C26" s="92"/>
      <c r="E26" s="30">
        <v>49509.3</v>
      </c>
      <c r="F26" s="96"/>
      <c r="G26" s="30">
        <v>45198.1</v>
      </c>
      <c r="H26" s="235"/>
      <c r="I26" s="235"/>
      <c r="J26" s="61"/>
      <c r="K26" s="242"/>
      <c r="L26" s="242"/>
      <c r="M26" s="249"/>
      <c r="N26" s="249"/>
    </row>
    <row r="27" spans="1:14" ht="13.5" customHeight="1">
      <c r="A27" s="28" t="s">
        <v>49</v>
      </c>
      <c r="B27" s="106"/>
      <c r="C27" s="92"/>
      <c r="E27" s="30">
        <v>10153.4</v>
      </c>
      <c r="F27" s="96"/>
      <c r="G27" s="30">
        <v>10853.2</v>
      </c>
      <c r="H27" s="235"/>
      <c r="I27" s="235"/>
      <c r="J27" s="61"/>
      <c r="K27" s="253"/>
      <c r="L27" s="253"/>
      <c r="M27" s="254"/>
      <c r="N27" s="254"/>
    </row>
    <row r="28" spans="1:14" ht="13.5" customHeight="1">
      <c r="A28" s="28" t="s">
        <v>50</v>
      </c>
      <c r="B28" s="106"/>
      <c r="C28" s="92"/>
      <c r="E28" s="30">
        <v>11751.6</v>
      </c>
      <c r="F28" s="97"/>
      <c r="G28" s="30">
        <v>9134.7999999999993</v>
      </c>
      <c r="H28" s="235"/>
      <c r="I28" s="235"/>
      <c r="J28" s="61"/>
      <c r="K28" s="249"/>
      <c r="L28" s="249"/>
      <c r="M28" s="242"/>
      <c r="N28" s="242"/>
    </row>
    <row r="29" spans="1:14" ht="13.5" customHeight="1">
      <c r="A29" s="28" t="s">
        <v>51</v>
      </c>
      <c r="B29" s="105"/>
      <c r="C29" s="92"/>
      <c r="E29" s="30">
        <v>122.7</v>
      </c>
      <c r="F29" s="12"/>
      <c r="G29" s="30">
        <v>76</v>
      </c>
      <c r="H29" s="235"/>
      <c r="I29" s="235"/>
      <c r="J29" s="26"/>
      <c r="K29" s="255"/>
      <c r="L29" s="255"/>
      <c r="M29" s="248"/>
      <c r="N29" s="248"/>
    </row>
    <row r="30" spans="1:14" ht="13.5" customHeight="1">
      <c r="A30" s="105" t="s">
        <v>109</v>
      </c>
      <c r="B30" s="105"/>
      <c r="C30" s="92"/>
      <c r="E30" s="30">
        <v>91.1</v>
      </c>
      <c r="F30" s="96"/>
      <c r="G30" s="98">
        <v>0</v>
      </c>
      <c r="H30" s="235"/>
      <c r="I30" s="235"/>
      <c r="J30" s="61"/>
      <c r="K30" s="241"/>
      <c r="L30" s="241"/>
      <c r="M30" s="249"/>
      <c r="N30" s="249"/>
    </row>
    <row r="31" spans="1:14" ht="13.5" customHeight="1">
      <c r="A31" s="28" t="s">
        <v>46</v>
      </c>
      <c r="B31" s="105"/>
      <c r="C31" s="92"/>
      <c r="E31" s="102">
        <v>37226.1</v>
      </c>
      <c r="F31" s="96"/>
      <c r="G31" s="102">
        <v>34439.300000000003</v>
      </c>
      <c r="H31" s="235"/>
      <c r="I31" s="235"/>
      <c r="J31" s="61"/>
      <c r="K31" s="241"/>
      <c r="L31" s="241"/>
      <c r="M31" s="242"/>
      <c r="N31" s="242"/>
    </row>
    <row r="32" spans="1:14" ht="13.5" customHeight="1">
      <c r="A32" s="103"/>
      <c r="C32" s="92"/>
      <c r="E32" s="107">
        <f>SUM(E26:E31)</f>
        <v>108854.20000000001</v>
      </c>
      <c r="F32" s="96"/>
      <c r="G32" s="107">
        <f>SUM(G26:G31)</f>
        <v>99701.400000000009</v>
      </c>
      <c r="H32" s="235"/>
      <c r="I32" s="235"/>
      <c r="J32" s="108"/>
      <c r="K32" s="241"/>
      <c r="L32" s="241"/>
      <c r="M32" s="242"/>
      <c r="N32" s="242"/>
    </row>
    <row r="33" spans="1:14" ht="13.5" customHeight="1">
      <c r="A33" s="109" t="s">
        <v>12</v>
      </c>
      <c r="C33" s="92"/>
      <c r="E33" s="102">
        <v>49527.4</v>
      </c>
      <c r="F33" s="96"/>
      <c r="G33" s="102">
        <v>73534.7</v>
      </c>
      <c r="H33" s="61"/>
      <c r="I33" s="61"/>
      <c r="J33" s="108"/>
      <c r="K33" s="61"/>
      <c r="L33" s="61"/>
      <c r="M33" s="61"/>
      <c r="N33" s="110"/>
    </row>
    <row r="34" spans="1:14" ht="17.25" customHeight="1">
      <c r="A34" s="103"/>
      <c r="C34" s="92"/>
      <c r="E34" s="102">
        <f>SUM(E32:E33)</f>
        <v>158381.6</v>
      </c>
      <c r="F34" s="96"/>
      <c r="G34" s="102">
        <f>SUM(G32:G33)</f>
        <v>173236.1</v>
      </c>
      <c r="H34" s="61"/>
      <c r="I34" s="61"/>
      <c r="J34" s="61"/>
      <c r="K34" s="61"/>
      <c r="L34" s="111"/>
      <c r="M34" s="62"/>
      <c r="N34" s="65"/>
    </row>
    <row r="35" spans="1:14" ht="21.75" customHeight="1">
      <c r="A35" s="27" t="s">
        <v>9</v>
      </c>
      <c r="C35" s="92"/>
      <c r="E35" s="112">
        <f>+E24-E34</f>
        <v>114312.79999999996</v>
      </c>
      <c r="F35" s="96"/>
      <c r="G35" s="112">
        <f>+G24-G34</f>
        <v>81136.000000000029</v>
      </c>
      <c r="H35" s="18"/>
      <c r="I35" s="26"/>
      <c r="J35" s="23"/>
      <c r="K35" s="23"/>
      <c r="L35" s="17"/>
      <c r="M35" s="17"/>
      <c r="N35" s="17"/>
    </row>
    <row r="36" spans="1:14" ht="13.5" customHeight="1">
      <c r="A36" s="27" t="s">
        <v>53</v>
      </c>
      <c r="C36" s="92">
        <v>26</v>
      </c>
      <c r="E36" s="112"/>
      <c r="F36" s="96"/>
      <c r="G36" s="112"/>
      <c r="H36" s="18"/>
      <c r="I36" s="26"/>
      <c r="J36" s="42"/>
      <c r="K36" s="24"/>
      <c r="L36" s="17"/>
      <c r="M36" s="17"/>
      <c r="N36" s="17"/>
    </row>
    <row r="37" spans="1:14" ht="13.5" customHeight="1">
      <c r="A37" s="28" t="s">
        <v>54</v>
      </c>
      <c r="B37" s="105"/>
      <c r="C37" s="92"/>
      <c r="E37" s="98">
        <v>41714.400000000001</v>
      </c>
      <c r="F37" s="96"/>
      <c r="G37" s="98">
        <v>40080.6</v>
      </c>
      <c r="H37" s="17"/>
      <c r="I37" s="17"/>
      <c r="J37" s="17"/>
      <c r="K37" s="17"/>
      <c r="L37" s="17"/>
      <c r="M37" s="17"/>
      <c r="N37" s="17"/>
    </row>
    <row r="38" spans="1:14" ht="15" customHeight="1">
      <c r="A38" s="28" t="s">
        <v>55</v>
      </c>
      <c r="B38" s="105"/>
      <c r="C38" s="92"/>
      <c r="E38" s="98">
        <v>39184.5</v>
      </c>
      <c r="F38" s="97"/>
      <c r="G38" s="98">
        <v>35019.4</v>
      </c>
      <c r="H38" s="17"/>
      <c r="I38" s="17"/>
      <c r="J38" s="17"/>
      <c r="K38" s="17"/>
    </row>
    <row r="39" spans="1:14" ht="13.5" customHeight="1">
      <c r="A39" s="28" t="s">
        <v>56</v>
      </c>
      <c r="B39" s="105"/>
      <c r="C39" s="92"/>
      <c r="E39" s="102">
        <v>5546.7</v>
      </c>
      <c r="F39" s="97"/>
      <c r="G39" s="102">
        <v>5585.3</v>
      </c>
      <c r="H39" s="17"/>
      <c r="I39" s="17"/>
      <c r="J39" s="17"/>
      <c r="K39" s="17"/>
    </row>
    <row r="40" spans="1:14" ht="13.5" customHeight="1">
      <c r="A40" s="103"/>
      <c r="C40" s="92"/>
      <c r="E40" s="218">
        <f>SUM(E37:E39)</f>
        <v>86445.599999999991</v>
      </c>
      <c r="F40" s="97"/>
      <c r="G40" s="104">
        <f>SUM(G37:G39)</f>
        <v>80685.3</v>
      </c>
      <c r="H40" s="17"/>
      <c r="I40" s="17"/>
      <c r="J40" s="17"/>
      <c r="K40" s="17"/>
    </row>
    <row r="41" spans="1:14" ht="20.25" customHeight="1">
      <c r="A41" s="27" t="s">
        <v>10</v>
      </c>
      <c r="C41" s="92"/>
      <c r="E41" s="98">
        <f>+E35-E40</f>
        <v>27867.199999999968</v>
      </c>
      <c r="F41" s="97"/>
      <c r="G41" s="98">
        <f>+G35-G40</f>
        <v>450.70000000002619</v>
      </c>
      <c r="H41" s="17"/>
      <c r="I41" s="17"/>
      <c r="J41" s="17"/>
      <c r="K41" s="17"/>
    </row>
    <row r="42" spans="1:14" ht="13.5" customHeight="1">
      <c r="A42" s="109" t="s">
        <v>15</v>
      </c>
      <c r="C42" s="92"/>
      <c r="E42" s="98">
        <v>7.9</v>
      </c>
      <c r="F42" s="97"/>
      <c r="G42" s="98">
        <v>8.1</v>
      </c>
      <c r="H42" s="17"/>
      <c r="I42" s="17"/>
      <c r="J42" s="17"/>
      <c r="K42" s="17"/>
    </row>
    <row r="43" spans="1:14" ht="13.5" customHeight="1">
      <c r="A43" s="109" t="s">
        <v>57</v>
      </c>
      <c r="C43" s="92">
        <v>43</v>
      </c>
      <c r="E43" s="221">
        <v>27691.5</v>
      </c>
      <c r="F43" s="97"/>
      <c r="G43" s="102">
        <v>47060.3</v>
      </c>
      <c r="H43" s="17"/>
      <c r="I43" s="17"/>
      <c r="J43" s="113"/>
      <c r="K43" s="17"/>
    </row>
    <row r="44" spans="1:14" ht="18.75" customHeight="1">
      <c r="A44" s="27" t="s">
        <v>16</v>
      </c>
      <c r="B44" s="45"/>
      <c r="C44" s="46"/>
      <c r="E44" s="98">
        <f>SUM(E41:E43)</f>
        <v>55566.599999999969</v>
      </c>
      <c r="F44" s="12"/>
      <c r="G44" s="98">
        <f>SUM(G41:G43)</f>
        <v>47519.100000000028</v>
      </c>
      <c r="H44" s="17"/>
      <c r="I44" s="17"/>
      <c r="J44" s="17"/>
      <c r="K44" s="17"/>
    </row>
    <row r="45" spans="1:14" ht="13.5" customHeight="1">
      <c r="A45" s="109" t="s">
        <v>11</v>
      </c>
      <c r="B45" s="114"/>
      <c r="C45" s="46">
        <v>25</v>
      </c>
      <c r="D45" s="114"/>
      <c r="E45" s="221">
        <v>-14678.599999999999</v>
      </c>
      <c r="F45" s="97"/>
      <c r="G45" s="102">
        <v>-12142.7</v>
      </c>
      <c r="H45" s="17"/>
      <c r="I45" s="17"/>
      <c r="J45" s="17"/>
      <c r="K45" s="17"/>
    </row>
    <row r="46" spans="1:14" ht="13.5" customHeight="1" thickBot="1">
      <c r="A46" s="27" t="s">
        <v>13</v>
      </c>
      <c r="B46" s="45"/>
      <c r="C46" s="46"/>
      <c r="D46" s="114"/>
      <c r="E46" s="40">
        <f>+E44+E45</f>
        <v>40887.999999999971</v>
      </c>
      <c r="F46" s="115"/>
      <c r="G46" s="40">
        <f>+G44+G45</f>
        <v>35376.400000000023</v>
      </c>
      <c r="H46" s="17"/>
      <c r="I46" s="17"/>
      <c r="J46" s="17"/>
      <c r="K46" s="17"/>
    </row>
    <row r="47" spans="1:14" ht="13.5" customHeight="1" thickTop="1">
      <c r="A47" s="109"/>
      <c r="B47" s="114"/>
      <c r="C47" s="46"/>
      <c r="D47" s="114"/>
      <c r="E47" s="41"/>
      <c r="F47" s="115"/>
      <c r="G47" s="41"/>
      <c r="H47" s="17"/>
      <c r="I47" s="17"/>
      <c r="J47" s="17"/>
      <c r="K47" s="17"/>
    </row>
    <row r="48" spans="1:14" ht="13.5" customHeight="1">
      <c r="A48" s="116"/>
      <c r="B48" s="45"/>
      <c r="C48" s="46"/>
      <c r="D48" s="114"/>
      <c r="E48" s="117"/>
      <c r="F48" s="115"/>
      <c r="G48" s="117"/>
      <c r="H48" s="17"/>
      <c r="I48" s="17"/>
      <c r="J48" s="17"/>
      <c r="K48" s="17"/>
    </row>
    <row r="49" spans="1:11" ht="13.5" customHeight="1">
      <c r="A49" s="13"/>
      <c r="B49" s="118"/>
      <c r="C49" s="16"/>
      <c r="D49" s="119"/>
      <c r="E49" s="117"/>
      <c r="F49" s="120"/>
      <c r="G49" s="120"/>
      <c r="H49" s="17"/>
      <c r="I49" s="17"/>
      <c r="J49" s="17"/>
      <c r="K49" s="17"/>
    </row>
    <row r="50" spans="1:11" ht="13.5" customHeight="1">
      <c r="A50" s="13"/>
      <c r="B50" s="118"/>
      <c r="C50" s="16"/>
      <c r="D50" s="119"/>
      <c r="E50" s="117"/>
      <c r="F50" s="120"/>
      <c r="G50" s="117"/>
      <c r="H50" s="17"/>
      <c r="I50" s="17"/>
      <c r="J50" s="17"/>
      <c r="K50" s="17"/>
    </row>
    <row r="51" spans="1:11" ht="13.5" customHeight="1">
      <c r="A51" s="44" t="str">
        <f>BALANCES!A54</f>
        <v>Véanse notas que acompañan a los estados financieros consolidados.</v>
      </c>
      <c r="B51" s="118"/>
      <c r="C51" s="16"/>
      <c r="D51" s="86"/>
      <c r="E51" s="76"/>
      <c r="F51" s="77"/>
      <c r="G51" s="76"/>
      <c r="H51" s="17"/>
      <c r="I51" s="17"/>
      <c r="J51" s="17"/>
      <c r="K51" s="17"/>
    </row>
    <row r="52" spans="1:11" ht="13.5" customHeight="1">
      <c r="A52" s="44"/>
      <c r="B52" s="118"/>
      <c r="C52" s="16"/>
      <c r="D52" s="86"/>
      <c r="E52" s="76"/>
      <c r="F52" s="77"/>
      <c r="G52" s="76"/>
      <c r="H52" s="17"/>
      <c r="I52" s="121"/>
      <c r="J52" s="17"/>
      <c r="K52" s="17"/>
    </row>
    <row r="53" spans="1:11" ht="13.5" customHeight="1">
      <c r="A53" s="44"/>
      <c r="B53" s="118"/>
      <c r="C53" s="16"/>
      <c r="D53" s="86"/>
      <c r="E53" s="76"/>
      <c r="F53" s="77"/>
      <c r="G53" s="76"/>
      <c r="H53" s="17"/>
      <c r="I53" s="122"/>
      <c r="J53" s="17"/>
      <c r="K53" s="17"/>
    </row>
    <row r="54" spans="1:11" ht="13.5" customHeight="1">
      <c r="A54" s="44"/>
      <c r="B54" s="118"/>
      <c r="C54" s="16"/>
      <c r="D54" s="86"/>
      <c r="E54" s="76"/>
      <c r="F54" s="77"/>
      <c r="G54" s="76"/>
      <c r="H54" s="17"/>
      <c r="I54" s="122"/>
      <c r="J54" s="17"/>
      <c r="K54" s="17"/>
    </row>
    <row r="55" spans="1:11" ht="13.5" customHeight="1">
      <c r="A55" s="44"/>
      <c r="B55" s="118"/>
      <c r="C55" s="16"/>
      <c r="D55" s="86"/>
      <c r="E55" s="76"/>
      <c r="F55" s="77"/>
      <c r="G55" s="76"/>
      <c r="H55" s="17"/>
      <c r="I55" s="122"/>
      <c r="J55" s="17"/>
      <c r="K55" s="17"/>
    </row>
    <row r="56" spans="1:11" ht="13.5" customHeight="1">
      <c r="A56" s="44"/>
      <c r="B56" s="118"/>
      <c r="C56" s="16"/>
      <c r="D56" s="86"/>
      <c r="E56" s="76"/>
      <c r="F56" s="77"/>
      <c r="G56" s="76"/>
      <c r="H56" s="17"/>
      <c r="I56" s="122"/>
      <c r="J56" s="17"/>
      <c r="K56" s="17"/>
    </row>
    <row r="57" spans="1:11" ht="13.5" customHeight="1">
      <c r="A57" s="44"/>
      <c r="B57" s="118"/>
      <c r="C57" s="16"/>
      <c r="D57" s="86"/>
      <c r="E57" s="76"/>
      <c r="F57" s="77"/>
      <c r="G57" s="76"/>
      <c r="H57" s="17"/>
      <c r="I57" s="122"/>
      <c r="J57" s="17"/>
    </row>
    <row r="58" spans="1:11" ht="13.5" customHeight="1">
      <c r="A58" s="234">
        <v>6</v>
      </c>
      <c r="B58" s="234"/>
      <c r="C58" s="234"/>
      <c r="D58" s="234"/>
      <c r="E58" s="234"/>
      <c r="F58" s="234"/>
      <c r="G58" s="234"/>
      <c r="H58" s="17"/>
      <c r="I58" s="123"/>
      <c r="J58" s="17"/>
    </row>
    <row r="59" spans="1:11" ht="13.5" customHeight="1" thickBot="1">
      <c r="A59" s="45"/>
      <c r="B59" s="118"/>
      <c r="C59" s="16"/>
      <c r="D59" s="118"/>
      <c r="E59" s="76"/>
      <c r="F59" s="77"/>
      <c r="G59" s="76"/>
      <c r="H59" s="17"/>
      <c r="I59" s="17"/>
      <c r="J59" s="17"/>
    </row>
    <row r="60" spans="1:11" ht="13.5" customHeight="1" thickTop="1">
      <c r="A60" s="48"/>
      <c r="B60" s="48"/>
      <c r="C60" s="124"/>
      <c r="D60" s="48"/>
      <c r="E60" s="125"/>
      <c r="F60" s="126"/>
      <c r="G60" s="125"/>
    </row>
    <row r="61" spans="1:11" ht="12.75" customHeight="1">
      <c r="A61" s="45"/>
      <c r="B61" s="45"/>
      <c r="C61" s="46"/>
      <c r="D61" s="45"/>
      <c r="E61" s="79"/>
      <c r="F61" s="80"/>
      <c r="G61" s="79"/>
    </row>
    <row r="62" spans="1:11" ht="12.75" customHeight="1">
      <c r="A62" s="118"/>
      <c r="B62" s="119"/>
      <c r="C62" s="16"/>
      <c r="D62" s="118"/>
      <c r="E62" s="76"/>
      <c r="F62" s="77"/>
      <c r="G62" s="76"/>
    </row>
    <row r="63" spans="1:11" ht="12.75" customHeight="1">
      <c r="A63" s="118"/>
      <c r="B63" s="119"/>
      <c r="C63" s="16"/>
      <c r="D63" s="118"/>
      <c r="E63" s="76"/>
      <c r="F63" s="77"/>
      <c r="G63" s="76"/>
    </row>
    <row r="66" spans="5:7" ht="12.75" customHeight="1">
      <c r="E66" s="129"/>
      <c r="F66" s="129"/>
      <c r="G66" s="129"/>
    </row>
    <row r="84" spans="5:5" ht="12.75" customHeight="1">
      <c r="E84" s="127">
        <f>+E46*0.05</f>
        <v>2044.3999999999987</v>
      </c>
    </row>
  </sheetData>
  <mergeCells count="95">
    <mergeCell ref="K32:L32"/>
    <mergeCell ref="M32:N32"/>
    <mergeCell ref="H30:I30"/>
    <mergeCell ref="K30:L30"/>
    <mergeCell ref="M30:N30"/>
    <mergeCell ref="H31:I31"/>
    <mergeCell ref="K31:L31"/>
    <mergeCell ref="M31:N31"/>
    <mergeCell ref="K28:L28"/>
    <mergeCell ref="M28:N28"/>
    <mergeCell ref="H29:I29"/>
    <mergeCell ref="K29:L29"/>
    <mergeCell ref="M29:N29"/>
    <mergeCell ref="K26:L26"/>
    <mergeCell ref="M26:N26"/>
    <mergeCell ref="H27:I27"/>
    <mergeCell ref="K27:L27"/>
    <mergeCell ref="M27:N27"/>
    <mergeCell ref="K24:L24"/>
    <mergeCell ref="M24:N24"/>
    <mergeCell ref="H25:I25"/>
    <mergeCell ref="K25:L25"/>
    <mergeCell ref="M25:N25"/>
    <mergeCell ref="K22:L22"/>
    <mergeCell ref="M22:N22"/>
    <mergeCell ref="H23:I23"/>
    <mergeCell ref="K23:L23"/>
    <mergeCell ref="M23:N23"/>
    <mergeCell ref="M18:N18"/>
    <mergeCell ref="H19:I19"/>
    <mergeCell ref="K19:L19"/>
    <mergeCell ref="M19:N19"/>
    <mergeCell ref="H20:I20"/>
    <mergeCell ref="K20:L20"/>
    <mergeCell ref="M20:N20"/>
    <mergeCell ref="H18:I18"/>
    <mergeCell ref="K18:L18"/>
    <mergeCell ref="M15:N15"/>
    <mergeCell ref="H16:I16"/>
    <mergeCell ref="K16:L16"/>
    <mergeCell ref="M16:N16"/>
    <mergeCell ref="H17:I17"/>
    <mergeCell ref="K17:L17"/>
    <mergeCell ref="M17:N17"/>
    <mergeCell ref="H15:I15"/>
    <mergeCell ref="K15:L15"/>
    <mergeCell ref="M12:N12"/>
    <mergeCell ref="H13:I13"/>
    <mergeCell ref="K13:L13"/>
    <mergeCell ref="M13:N13"/>
    <mergeCell ref="H14:I14"/>
    <mergeCell ref="K14:L14"/>
    <mergeCell ref="M14:N14"/>
    <mergeCell ref="K12:L12"/>
    <mergeCell ref="M9:N9"/>
    <mergeCell ref="H10:I10"/>
    <mergeCell ref="K10:L10"/>
    <mergeCell ref="M10:N10"/>
    <mergeCell ref="H11:I11"/>
    <mergeCell ref="K11:L11"/>
    <mergeCell ref="M11:N11"/>
    <mergeCell ref="H9:I9"/>
    <mergeCell ref="K9:L9"/>
    <mergeCell ref="M6:N6"/>
    <mergeCell ref="H7:I7"/>
    <mergeCell ref="K7:L7"/>
    <mergeCell ref="M7:N7"/>
    <mergeCell ref="H8:I8"/>
    <mergeCell ref="K8:L8"/>
    <mergeCell ref="M8:N8"/>
    <mergeCell ref="H6:I6"/>
    <mergeCell ref="K6:L6"/>
    <mergeCell ref="M3:N3"/>
    <mergeCell ref="H4:I4"/>
    <mergeCell ref="K4:L4"/>
    <mergeCell ref="M4:N4"/>
    <mergeCell ref="H5:I5"/>
    <mergeCell ref="K5:L5"/>
    <mergeCell ref="M5:N5"/>
    <mergeCell ref="K3:L3"/>
    <mergeCell ref="H1:I1"/>
    <mergeCell ref="H2:I2"/>
    <mergeCell ref="J1:J2"/>
    <mergeCell ref="K1:L2"/>
    <mergeCell ref="M1:N2"/>
    <mergeCell ref="A5:B5"/>
    <mergeCell ref="A58:G58"/>
    <mergeCell ref="C17:C18"/>
    <mergeCell ref="H3:I3"/>
    <mergeCell ref="H12:I12"/>
    <mergeCell ref="H22:I22"/>
    <mergeCell ref="H24:I24"/>
    <mergeCell ref="H26:I26"/>
    <mergeCell ref="H28:I28"/>
    <mergeCell ref="H32:I32"/>
  </mergeCells>
  <phoneticPr fontId="0" type="noConversion"/>
  <pageMargins left="0.9" right="0.7" top="0.5" bottom="0.3" header="0.31496062992126" footer="0.24"/>
  <pageSetup scale="9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72"/>
  <sheetViews>
    <sheetView showGridLines="0" topLeftCell="A28" zoomScaleNormal="100" workbookViewId="0">
      <selection activeCell="G52" sqref="G52"/>
    </sheetView>
  </sheetViews>
  <sheetFormatPr baseColWidth="10" defaultColWidth="11.42578125" defaultRowHeight="12.75"/>
  <cols>
    <col min="1" max="1" width="35.28515625" style="146" customWidth="1"/>
    <col min="2" max="2" width="3.5703125" style="146" customWidth="1"/>
    <col min="3" max="3" width="5.85546875" style="146" customWidth="1"/>
    <col min="4" max="4" width="1.85546875" style="146" customWidth="1"/>
    <col min="5" max="5" width="2.42578125" style="146" customWidth="1"/>
    <col min="6" max="6" width="14.140625" style="145" bestFit="1" customWidth="1"/>
    <col min="7" max="7" width="5.28515625" style="145" customWidth="1"/>
    <col min="8" max="8" width="11.7109375" style="145" customWidth="1"/>
    <col min="9" max="9" width="3" style="145" customWidth="1"/>
    <col min="10" max="10" width="10.42578125" style="145" customWidth="1"/>
    <col min="11" max="11" width="3" style="145" customWidth="1"/>
    <col min="12" max="12" width="11.5703125" style="172" customWidth="1"/>
    <col min="13" max="13" width="3" style="145" customWidth="1"/>
    <col min="14" max="14" width="12.7109375" style="145" customWidth="1"/>
    <col min="15" max="15" width="3" style="145" customWidth="1"/>
    <col min="16" max="16" width="13.7109375" style="145" customWidth="1"/>
    <col min="17" max="17" width="3" style="145" customWidth="1"/>
    <col min="18" max="18" width="11.85546875" style="145" customWidth="1"/>
    <col min="19" max="19" width="11.28515625" style="146" bestFit="1" customWidth="1"/>
    <col min="20" max="20" width="14.7109375" style="146" bestFit="1" customWidth="1"/>
    <col min="21" max="21" width="11.28515625" style="146" bestFit="1" customWidth="1"/>
    <col min="22" max="22" width="11.85546875" style="146" bestFit="1" customWidth="1"/>
    <col min="23" max="23" width="45.42578125" style="146" bestFit="1" customWidth="1"/>
    <col min="24" max="25" width="12.140625" style="146" bestFit="1" customWidth="1"/>
    <col min="26" max="256" width="9.140625" style="146" customWidth="1"/>
    <col min="257" max="257" width="52" style="146" customWidth="1"/>
    <col min="258" max="258" width="3.5703125" style="146" customWidth="1"/>
    <col min="259" max="259" width="5.85546875" style="146" customWidth="1"/>
    <col min="260" max="260" width="1.42578125" style="146" customWidth="1"/>
    <col min="261" max="261" width="2.42578125" style="146" customWidth="1"/>
    <col min="262" max="262" width="11.140625" style="146" customWidth="1"/>
    <col min="263" max="263" width="3" style="146" customWidth="1"/>
    <col min="264" max="264" width="9.42578125" style="146" customWidth="1"/>
    <col min="265" max="265" width="3" style="146" customWidth="1"/>
    <col min="266" max="266" width="13.85546875" style="146" customWidth="1"/>
    <col min="267" max="267" width="3" style="146" customWidth="1"/>
    <col min="268" max="268" width="11.5703125" style="146" customWidth="1"/>
    <col min="269" max="269" width="3" style="146" customWidth="1"/>
    <col min="270" max="270" width="10.42578125" style="146" customWidth="1"/>
    <col min="271" max="271" width="3" style="146" customWidth="1"/>
    <col min="272" max="272" width="14.42578125" style="146" bestFit="1" customWidth="1"/>
    <col min="273" max="273" width="3" style="146" customWidth="1"/>
    <col min="274" max="274" width="11.85546875" style="146" customWidth="1"/>
    <col min="275" max="275" width="8.140625" style="146" customWidth="1"/>
    <col min="276" max="276" width="10.85546875" style="146" bestFit="1" customWidth="1"/>
    <col min="277" max="512" width="9.140625" style="146" customWidth="1"/>
    <col min="513" max="513" width="52" style="146" customWidth="1"/>
    <col min="514" max="514" width="3.5703125" style="146" customWidth="1"/>
    <col min="515" max="515" width="5.85546875" style="146" customWidth="1"/>
    <col min="516" max="516" width="1.42578125" style="146" customWidth="1"/>
    <col min="517" max="517" width="2.42578125" style="146" customWidth="1"/>
    <col min="518" max="518" width="11.140625" style="146" customWidth="1"/>
    <col min="519" max="519" width="3" style="146" customWidth="1"/>
    <col min="520" max="520" width="9.42578125" style="146" customWidth="1"/>
    <col min="521" max="521" width="3" style="146" customWidth="1"/>
    <col min="522" max="522" width="13.85546875" style="146" customWidth="1"/>
    <col min="523" max="523" width="3" style="146" customWidth="1"/>
    <col min="524" max="524" width="11.5703125" style="146" customWidth="1"/>
    <col min="525" max="525" width="3" style="146" customWidth="1"/>
    <col min="526" max="526" width="10.42578125" style="146" customWidth="1"/>
    <col min="527" max="527" width="3" style="146" customWidth="1"/>
    <col min="528" max="528" width="14.42578125" style="146" bestFit="1" customWidth="1"/>
    <col min="529" max="529" width="3" style="146" customWidth="1"/>
    <col min="530" max="530" width="11.85546875" style="146" customWidth="1"/>
    <col min="531" max="531" width="8.140625" style="146" customWidth="1"/>
    <col min="532" max="532" width="10.85546875" style="146" bestFit="1" customWidth="1"/>
    <col min="533" max="768" width="9.140625" style="146" customWidth="1"/>
    <col min="769" max="769" width="52" style="146" customWidth="1"/>
    <col min="770" max="770" width="3.5703125" style="146" customWidth="1"/>
    <col min="771" max="771" width="5.85546875" style="146" customWidth="1"/>
    <col min="772" max="772" width="1.42578125" style="146" customWidth="1"/>
    <col min="773" max="773" width="2.42578125" style="146" customWidth="1"/>
    <col min="774" max="774" width="11.140625" style="146" customWidth="1"/>
    <col min="775" max="775" width="3" style="146" customWidth="1"/>
    <col min="776" max="776" width="9.42578125" style="146" customWidth="1"/>
    <col min="777" max="777" width="3" style="146" customWidth="1"/>
    <col min="778" max="778" width="13.85546875" style="146" customWidth="1"/>
    <col min="779" max="779" width="3" style="146" customWidth="1"/>
    <col min="780" max="780" width="11.5703125" style="146" customWidth="1"/>
    <col min="781" max="781" width="3" style="146" customWidth="1"/>
    <col min="782" max="782" width="10.42578125" style="146" customWidth="1"/>
    <col min="783" max="783" width="3" style="146" customWidth="1"/>
    <col min="784" max="784" width="14.42578125" style="146" bestFit="1" customWidth="1"/>
    <col min="785" max="785" width="3" style="146" customWidth="1"/>
    <col min="786" max="786" width="11.85546875" style="146" customWidth="1"/>
    <col min="787" max="787" width="8.140625" style="146" customWidth="1"/>
    <col min="788" max="788" width="10.85546875" style="146" bestFit="1" customWidth="1"/>
    <col min="789" max="1024" width="9.140625" style="146" customWidth="1"/>
    <col min="1025" max="1025" width="52" style="146" customWidth="1"/>
    <col min="1026" max="1026" width="3.5703125" style="146" customWidth="1"/>
    <col min="1027" max="1027" width="5.85546875" style="146" customWidth="1"/>
    <col min="1028" max="1028" width="1.42578125" style="146" customWidth="1"/>
    <col min="1029" max="1029" width="2.42578125" style="146" customWidth="1"/>
    <col min="1030" max="1030" width="11.140625" style="146" customWidth="1"/>
    <col min="1031" max="1031" width="3" style="146" customWidth="1"/>
    <col min="1032" max="1032" width="9.42578125" style="146" customWidth="1"/>
    <col min="1033" max="1033" width="3" style="146" customWidth="1"/>
    <col min="1034" max="1034" width="13.85546875" style="146" customWidth="1"/>
    <col min="1035" max="1035" width="3" style="146" customWidth="1"/>
    <col min="1036" max="1036" width="11.5703125" style="146" customWidth="1"/>
    <col min="1037" max="1037" width="3" style="146" customWidth="1"/>
    <col min="1038" max="1038" width="10.42578125" style="146" customWidth="1"/>
    <col min="1039" max="1039" width="3" style="146" customWidth="1"/>
    <col min="1040" max="1040" width="14.42578125" style="146" bestFit="1" customWidth="1"/>
    <col min="1041" max="1041" width="3" style="146" customWidth="1"/>
    <col min="1042" max="1042" width="11.85546875" style="146" customWidth="1"/>
    <col min="1043" max="1043" width="8.140625" style="146" customWidth="1"/>
    <col min="1044" max="1044" width="10.85546875" style="146" bestFit="1" customWidth="1"/>
    <col min="1045" max="1280" width="9.140625" style="146" customWidth="1"/>
    <col min="1281" max="1281" width="52" style="146" customWidth="1"/>
    <col min="1282" max="1282" width="3.5703125" style="146" customWidth="1"/>
    <col min="1283" max="1283" width="5.85546875" style="146" customWidth="1"/>
    <col min="1284" max="1284" width="1.42578125" style="146" customWidth="1"/>
    <col min="1285" max="1285" width="2.42578125" style="146" customWidth="1"/>
    <col min="1286" max="1286" width="11.140625" style="146" customWidth="1"/>
    <col min="1287" max="1287" width="3" style="146" customWidth="1"/>
    <col min="1288" max="1288" width="9.42578125" style="146" customWidth="1"/>
    <col min="1289" max="1289" width="3" style="146" customWidth="1"/>
    <col min="1290" max="1290" width="13.85546875" style="146" customWidth="1"/>
    <col min="1291" max="1291" width="3" style="146" customWidth="1"/>
    <col min="1292" max="1292" width="11.5703125" style="146" customWidth="1"/>
    <col min="1293" max="1293" width="3" style="146" customWidth="1"/>
    <col min="1294" max="1294" width="10.42578125" style="146" customWidth="1"/>
    <col min="1295" max="1295" width="3" style="146" customWidth="1"/>
    <col min="1296" max="1296" width="14.42578125" style="146" bestFit="1" customWidth="1"/>
    <col min="1297" max="1297" width="3" style="146" customWidth="1"/>
    <col min="1298" max="1298" width="11.85546875" style="146" customWidth="1"/>
    <col min="1299" max="1299" width="8.140625" style="146" customWidth="1"/>
    <col min="1300" max="1300" width="10.85546875" style="146" bestFit="1" customWidth="1"/>
    <col min="1301" max="1536" width="9.140625" style="146" customWidth="1"/>
    <col min="1537" max="1537" width="52" style="146" customWidth="1"/>
    <col min="1538" max="1538" width="3.5703125" style="146" customWidth="1"/>
    <col min="1539" max="1539" width="5.85546875" style="146" customWidth="1"/>
    <col min="1540" max="1540" width="1.42578125" style="146" customWidth="1"/>
    <col min="1541" max="1541" width="2.42578125" style="146" customWidth="1"/>
    <col min="1542" max="1542" width="11.140625" style="146" customWidth="1"/>
    <col min="1543" max="1543" width="3" style="146" customWidth="1"/>
    <col min="1544" max="1544" width="9.42578125" style="146" customWidth="1"/>
    <col min="1545" max="1545" width="3" style="146" customWidth="1"/>
    <col min="1546" max="1546" width="13.85546875" style="146" customWidth="1"/>
    <col min="1547" max="1547" width="3" style="146" customWidth="1"/>
    <col min="1548" max="1548" width="11.5703125" style="146" customWidth="1"/>
    <col min="1549" max="1549" width="3" style="146" customWidth="1"/>
    <col min="1550" max="1550" width="10.42578125" style="146" customWidth="1"/>
    <col min="1551" max="1551" width="3" style="146" customWidth="1"/>
    <col min="1552" max="1552" width="14.42578125" style="146" bestFit="1" customWidth="1"/>
    <col min="1553" max="1553" width="3" style="146" customWidth="1"/>
    <col min="1554" max="1554" width="11.85546875" style="146" customWidth="1"/>
    <col min="1555" max="1555" width="8.140625" style="146" customWidth="1"/>
    <col min="1556" max="1556" width="10.85546875" style="146" bestFit="1" customWidth="1"/>
    <col min="1557" max="1792" width="9.140625" style="146" customWidth="1"/>
    <col min="1793" max="1793" width="52" style="146" customWidth="1"/>
    <col min="1794" max="1794" width="3.5703125" style="146" customWidth="1"/>
    <col min="1795" max="1795" width="5.85546875" style="146" customWidth="1"/>
    <col min="1796" max="1796" width="1.42578125" style="146" customWidth="1"/>
    <col min="1797" max="1797" width="2.42578125" style="146" customWidth="1"/>
    <col min="1798" max="1798" width="11.140625" style="146" customWidth="1"/>
    <col min="1799" max="1799" width="3" style="146" customWidth="1"/>
    <col min="1800" max="1800" width="9.42578125" style="146" customWidth="1"/>
    <col min="1801" max="1801" width="3" style="146" customWidth="1"/>
    <col min="1802" max="1802" width="13.85546875" style="146" customWidth="1"/>
    <col min="1803" max="1803" width="3" style="146" customWidth="1"/>
    <col min="1804" max="1804" width="11.5703125" style="146" customWidth="1"/>
    <col min="1805" max="1805" width="3" style="146" customWidth="1"/>
    <col min="1806" max="1806" width="10.42578125" style="146" customWidth="1"/>
    <col min="1807" max="1807" width="3" style="146" customWidth="1"/>
    <col min="1808" max="1808" width="14.42578125" style="146" bestFit="1" customWidth="1"/>
    <col min="1809" max="1809" width="3" style="146" customWidth="1"/>
    <col min="1810" max="1810" width="11.85546875" style="146" customWidth="1"/>
    <col min="1811" max="1811" width="8.140625" style="146" customWidth="1"/>
    <col min="1812" max="1812" width="10.85546875" style="146" bestFit="1" customWidth="1"/>
    <col min="1813" max="2048" width="9.140625" style="146" customWidth="1"/>
    <col min="2049" max="2049" width="52" style="146" customWidth="1"/>
    <col min="2050" max="2050" width="3.5703125" style="146" customWidth="1"/>
    <col min="2051" max="2051" width="5.85546875" style="146" customWidth="1"/>
    <col min="2052" max="2052" width="1.42578125" style="146" customWidth="1"/>
    <col min="2053" max="2053" width="2.42578125" style="146" customWidth="1"/>
    <col min="2054" max="2054" width="11.140625" style="146" customWidth="1"/>
    <col min="2055" max="2055" width="3" style="146" customWidth="1"/>
    <col min="2056" max="2056" width="9.42578125" style="146" customWidth="1"/>
    <col min="2057" max="2057" width="3" style="146" customWidth="1"/>
    <col min="2058" max="2058" width="13.85546875" style="146" customWidth="1"/>
    <col min="2059" max="2059" width="3" style="146" customWidth="1"/>
    <col min="2060" max="2060" width="11.5703125" style="146" customWidth="1"/>
    <col min="2061" max="2061" width="3" style="146" customWidth="1"/>
    <col min="2062" max="2062" width="10.42578125" style="146" customWidth="1"/>
    <col min="2063" max="2063" width="3" style="146" customWidth="1"/>
    <col min="2064" max="2064" width="14.42578125" style="146" bestFit="1" customWidth="1"/>
    <col min="2065" max="2065" width="3" style="146" customWidth="1"/>
    <col min="2066" max="2066" width="11.85546875" style="146" customWidth="1"/>
    <col min="2067" max="2067" width="8.140625" style="146" customWidth="1"/>
    <col min="2068" max="2068" width="10.85546875" style="146" bestFit="1" customWidth="1"/>
    <col min="2069" max="2304" width="9.140625" style="146" customWidth="1"/>
    <col min="2305" max="2305" width="52" style="146" customWidth="1"/>
    <col min="2306" max="2306" width="3.5703125" style="146" customWidth="1"/>
    <col min="2307" max="2307" width="5.85546875" style="146" customWidth="1"/>
    <col min="2308" max="2308" width="1.42578125" style="146" customWidth="1"/>
    <col min="2309" max="2309" width="2.42578125" style="146" customWidth="1"/>
    <col min="2310" max="2310" width="11.140625" style="146" customWidth="1"/>
    <col min="2311" max="2311" width="3" style="146" customWidth="1"/>
    <col min="2312" max="2312" width="9.42578125" style="146" customWidth="1"/>
    <col min="2313" max="2313" width="3" style="146" customWidth="1"/>
    <col min="2314" max="2314" width="13.85546875" style="146" customWidth="1"/>
    <col min="2315" max="2315" width="3" style="146" customWidth="1"/>
    <col min="2316" max="2316" width="11.5703125" style="146" customWidth="1"/>
    <col min="2317" max="2317" width="3" style="146" customWidth="1"/>
    <col min="2318" max="2318" width="10.42578125" style="146" customWidth="1"/>
    <col min="2319" max="2319" width="3" style="146" customWidth="1"/>
    <col min="2320" max="2320" width="14.42578125" style="146" bestFit="1" customWidth="1"/>
    <col min="2321" max="2321" width="3" style="146" customWidth="1"/>
    <col min="2322" max="2322" width="11.85546875" style="146" customWidth="1"/>
    <col min="2323" max="2323" width="8.140625" style="146" customWidth="1"/>
    <col min="2324" max="2324" width="10.85546875" style="146" bestFit="1" customWidth="1"/>
    <col min="2325" max="2560" width="9.140625" style="146" customWidth="1"/>
    <col min="2561" max="2561" width="52" style="146" customWidth="1"/>
    <col min="2562" max="2562" width="3.5703125" style="146" customWidth="1"/>
    <col min="2563" max="2563" width="5.85546875" style="146" customWidth="1"/>
    <col min="2564" max="2564" width="1.42578125" style="146" customWidth="1"/>
    <col min="2565" max="2565" width="2.42578125" style="146" customWidth="1"/>
    <col min="2566" max="2566" width="11.140625" style="146" customWidth="1"/>
    <col min="2567" max="2567" width="3" style="146" customWidth="1"/>
    <col min="2568" max="2568" width="9.42578125" style="146" customWidth="1"/>
    <col min="2569" max="2569" width="3" style="146" customWidth="1"/>
    <col min="2570" max="2570" width="13.85546875" style="146" customWidth="1"/>
    <col min="2571" max="2571" width="3" style="146" customWidth="1"/>
    <col min="2572" max="2572" width="11.5703125" style="146" customWidth="1"/>
    <col min="2573" max="2573" width="3" style="146" customWidth="1"/>
    <col min="2574" max="2574" width="10.42578125" style="146" customWidth="1"/>
    <col min="2575" max="2575" width="3" style="146" customWidth="1"/>
    <col min="2576" max="2576" width="14.42578125" style="146" bestFit="1" customWidth="1"/>
    <col min="2577" max="2577" width="3" style="146" customWidth="1"/>
    <col min="2578" max="2578" width="11.85546875" style="146" customWidth="1"/>
    <col min="2579" max="2579" width="8.140625" style="146" customWidth="1"/>
    <col min="2580" max="2580" width="10.85546875" style="146" bestFit="1" customWidth="1"/>
    <col min="2581" max="2816" width="9.140625" style="146" customWidth="1"/>
    <col min="2817" max="2817" width="52" style="146" customWidth="1"/>
    <col min="2818" max="2818" width="3.5703125" style="146" customWidth="1"/>
    <col min="2819" max="2819" width="5.85546875" style="146" customWidth="1"/>
    <col min="2820" max="2820" width="1.42578125" style="146" customWidth="1"/>
    <col min="2821" max="2821" width="2.42578125" style="146" customWidth="1"/>
    <col min="2822" max="2822" width="11.140625" style="146" customWidth="1"/>
    <col min="2823" max="2823" width="3" style="146" customWidth="1"/>
    <col min="2824" max="2824" width="9.42578125" style="146" customWidth="1"/>
    <col min="2825" max="2825" width="3" style="146" customWidth="1"/>
    <col min="2826" max="2826" width="13.85546875" style="146" customWidth="1"/>
    <col min="2827" max="2827" width="3" style="146" customWidth="1"/>
    <col min="2828" max="2828" width="11.5703125" style="146" customWidth="1"/>
    <col min="2829" max="2829" width="3" style="146" customWidth="1"/>
    <col min="2830" max="2830" width="10.42578125" style="146" customWidth="1"/>
    <col min="2831" max="2831" width="3" style="146" customWidth="1"/>
    <col min="2832" max="2832" width="14.42578125" style="146" bestFit="1" customWidth="1"/>
    <col min="2833" max="2833" width="3" style="146" customWidth="1"/>
    <col min="2834" max="2834" width="11.85546875" style="146" customWidth="1"/>
    <col min="2835" max="2835" width="8.140625" style="146" customWidth="1"/>
    <col min="2836" max="2836" width="10.85546875" style="146" bestFit="1" customWidth="1"/>
    <col min="2837" max="3072" width="9.140625" style="146" customWidth="1"/>
    <col min="3073" max="3073" width="52" style="146" customWidth="1"/>
    <col min="3074" max="3074" width="3.5703125" style="146" customWidth="1"/>
    <col min="3075" max="3075" width="5.85546875" style="146" customWidth="1"/>
    <col min="3076" max="3076" width="1.42578125" style="146" customWidth="1"/>
    <col min="3077" max="3077" width="2.42578125" style="146" customWidth="1"/>
    <col min="3078" max="3078" width="11.140625" style="146" customWidth="1"/>
    <col min="3079" max="3079" width="3" style="146" customWidth="1"/>
    <col min="3080" max="3080" width="9.42578125" style="146" customWidth="1"/>
    <col min="3081" max="3081" width="3" style="146" customWidth="1"/>
    <col min="3082" max="3082" width="13.85546875" style="146" customWidth="1"/>
    <col min="3083" max="3083" width="3" style="146" customWidth="1"/>
    <col min="3084" max="3084" width="11.5703125" style="146" customWidth="1"/>
    <col min="3085" max="3085" width="3" style="146" customWidth="1"/>
    <col min="3086" max="3086" width="10.42578125" style="146" customWidth="1"/>
    <col min="3087" max="3087" width="3" style="146" customWidth="1"/>
    <col min="3088" max="3088" width="14.42578125" style="146" bestFit="1" customWidth="1"/>
    <col min="3089" max="3089" width="3" style="146" customWidth="1"/>
    <col min="3090" max="3090" width="11.85546875" style="146" customWidth="1"/>
    <col min="3091" max="3091" width="8.140625" style="146" customWidth="1"/>
    <col min="3092" max="3092" width="10.85546875" style="146" bestFit="1" customWidth="1"/>
    <col min="3093" max="3328" width="9.140625" style="146" customWidth="1"/>
    <col min="3329" max="3329" width="52" style="146" customWidth="1"/>
    <col min="3330" max="3330" width="3.5703125" style="146" customWidth="1"/>
    <col min="3331" max="3331" width="5.85546875" style="146" customWidth="1"/>
    <col min="3332" max="3332" width="1.42578125" style="146" customWidth="1"/>
    <col min="3333" max="3333" width="2.42578125" style="146" customWidth="1"/>
    <col min="3334" max="3334" width="11.140625" style="146" customWidth="1"/>
    <col min="3335" max="3335" width="3" style="146" customWidth="1"/>
    <col min="3336" max="3336" width="9.42578125" style="146" customWidth="1"/>
    <col min="3337" max="3337" width="3" style="146" customWidth="1"/>
    <col min="3338" max="3338" width="13.85546875" style="146" customWidth="1"/>
    <col min="3339" max="3339" width="3" style="146" customWidth="1"/>
    <col min="3340" max="3340" width="11.5703125" style="146" customWidth="1"/>
    <col min="3341" max="3341" width="3" style="146" customWidth="1"/>
    <col min="3342" max="3342" width="10.42578125" style="146" customWidth="1"/>
    <col min="3343" max="3343" width="3" style="146" customWidth="1"/>
    <col min="3344" max="3344" width="14.42578125" style="146" bestFit="1" customWidth="1"/>
    <col min="3345" max="3345" width="3" style="146" customWidth="1"/>
    <col min="3346" max="3346" width="11.85546875" style="146" customWidth="1"/>
    <col min="3347" max="3347" width="8.140625" style="146" customWidth="1"/>
    <col min="3348" max="3348" width="10.85546875" style="146" bestFit="1" customWidth="1"/>
    <col min="3349" max="3584" width="9.140625" style="146" customWidth="1"/>
    <col min="3585" max="3585" width="52" style="146" customWidth="1"/>
    <col min="3586" max="3586" width="3.5703125" style="146" customWidth="1"/>
    <col min="3587" max="3587" width="5.85546875" style="146" customWidth="1"/>
    <col min="3588" max="3588" width="1.42578125" style="146" customWidth="1"/>
    <col min="3589" max="3589" width="2.42578125" style="146" customWidth="1"/>
    <col min="3590" max="3590" width="11.140625" style="146" customWidth="1"/>
    <col min="3591" max="3591" width="3" style="146" customWidth="1"/>
    <col min="3592" max="3592" width="9.42578125" style="146" customWidth="1"/>
    <col min="3593" max="3593" width="3" style="146" customWidth="1"/>
    <col min="3594" max="3594" width="13.85546875" style="146" customWidth="1"/>
    <col min="3595" max="3595" width="3" style="146" customWidth="1"/>
    <col min="3596" max="3596" width="11.5703125" style="146" customWidth="1"/>
    <col min="3597" max="3597" width="3" style="146" customWidth="1"/>
    <col min="3598" max="3598" width="10.42578125" style="146" customWidth="1"/>
    <col min="3599" max="3599" width="3" style="146" customWidth="1"/>
    <col min="3600" max="3600" width="14.42578125" style="146" bestFit="1" customWidth="1"/>
    <col min="3601" max="3601" width="3" style="146" customWidth="1"/>
    <col min="3602" max="3602" width="11.85546875" style="146" customWidth="1"/>
    <col min="3603" max="3603" width="8.140625" style="146" customWidth="1"/>
    <col min="3604" max="3604" width="10.85546875" style="146" bestFit="1" customWidth="1"/>
    <col min="3605" max="3840" width="9.140625" style="146" customWidth="1"/>
    <col min="3841" max="3841" width="52" style="146" customWidth="1"/>
    <col min="3842" max="3842" width="3.5703125" style="146" customWidth="1"/>
    <col min="3843" max="3843" width="5.85546875" style="146" customWidth="1"/>
    <col min="3844" max="3844" width="1.42578125" style="146" customWidth="1"/>
    <col min="3845" max="3845" width="2.42578125" style="146" customWidth="1"/>
    <col min="3846" max="3846" width="11.140625" style="146" customWidth="1"/>
    <col min="3847" max="3847" width="3" style="146" customWidth="1"/>
    <col min="3848" max="3848" width="9.42578125" style="146" customWidth="1"/>
    <col min="3849" max="3849" width="3" style="146" customWidth="1"/>
    <col min="3850" max="3850" width="13.85546875" style="146" customWidth="1"/>
    <col min="3851" max="3851" width="3" style="146" customWidth="1"/>
    <col min="3852" max="3852" width="11.5703125" style="146" customWidth="1"/>
    <col min="3853" max="3853" width="3" style="146" customWidth="1"/>
    <col min="3854" max="3854" width="10.42578125" style="146" customWidth="1"/>
    <col min="3855" max="3855" width="3" style="146" customWidth="1"/>
    <col min="3856" max="3856" width="14.42578125" style="146" bestFit="1" customWidth="1"/>
    <col min="3857" max="3857" width="3" style="146" customWidth="1"/>
    <col min="3858" max="3858" width="11.85546875" style="146" customWidth="1"/>
    <col min="3859" max="3859" width="8.140625" style="146" customWidth="1"/>
    <col min="3860" max="3860" width="10.85546875" style="146" bestFit="1" customWidth="1"/>
    <col min="3861" max="4096" width="9.140625" style="146" customWidth="1"/>
    <col min="4097" max="4097" width="52" style="146" customWidth="1"/>
    <col min="4098" max="4098" width="3.5703125" style="146" customWidth="1"/>
    <col min="4099" max="4099" width="5.85546875" style="146" customWidth="1"/>
    <col min="4100" max="4100" width="1.42578125" style="146" customWidth="1"/>
    <col min="4101" max="4101" width="2.42578125" style="146" customWidth="1"/>
    <col min="4102" max="4102" width="11.140625" style="146" customWidth="1"/>
    <col min="4103" max="4103" width="3" style="146" customWidth="1"/>
    <col min="4104" max="4104" width="9.42578125" style="146" customWidth="1"/>
    <col min="4105" max="4105" width="3" style="146" customWidth="1"/>
    <col min="4106" max="4106" width="13.85546875" style="146" customWidth="1"/>
    <col min="4107" max="4107" width="3" style="146" customWidth="1"/>
    <col min="4108" max="4108" width="11.5703125" style="146" customWidth="1"/>
    <col min="4109" max="4109" width="3" style="146" customWidth="1"/>
    <col min="4110" max="4110" width="10.42578125" style="146" customWidth="1"/>
    <col min="4111" max="4111" width="3" style="146" customWidth="1"/>
    <col min="4112" max="4112" width="14.42578125" style="146" bestFit="1" customWidth="1"/>
    <col min="4113" max="4113" width="3" style="146" customWidth="1"/>
    <col min="4114" max="4114" width="11.85546875" style="146" customWidth="1"/>
    <col min="4115" max="4115" width="8.140625" style="146" customWidth="1"/>
    <col min="4116" max="4116" width="10.85546875" style="146" bestFit="1" customWidth="1"/>
    <col min="4117" max="4352" width="9.140625" style="146" customWidth="1"/>
    <col min="4353" max="4353" width="52" style="146" customWidth="1"/>
    <col min="4354" max="4354" width="3.5703125" style="146" customWidth="1"/>
    <col min="4355" max="4355" width="5.85546875" style="146" customWidth="1"/>
    <col min="4356" max="4356" width="1.42578125" style="146" customWidth="1"/>
    <col min="4357" max="4357" width="2.42578125" style="146" customWidth="1"/>
    <col min="4358" max="4358" width="11.140625" style="146" customWidth="1"/>
    <col min="4359" max="4359" width="3" style="146" customWidth="1"/>
    <col min="4360" max="4360" width="9.42578125" style="146" customWidth="1"/>
    <col min="4361" max="4361" width="3" style="146" customWidth="1"/>
    <col min="4362" max="4362" width="13.85546875" style="146" customWidth="1"/>
    <col min="4363" max="4363" width="3" style="146" customWidth="1"/>
    <col min="4364" max="4364" width="11.5703125" style="146" customWidth="1"/>
    <col min="4365" max="4365" width="3" style="146" customWidth="1"/>
    <col min="4366" max="4366" width="10.42578125" style="146" customWidth="1"/>
    <col min="4367" max="4367" width="3" style="146" customWidth="1"/>
    <col min="4368" max="4368" width="14.42578125" style="146" bestFit="1" customWidth="1"/>
    <col min="4369" max="4369" width="3" style="146" customWidth="1"/>
    <col min="4370" max="4370" width="11.85546875" style="146" customWidth="1"/>
    <col min="4371" max="4371" width="8.140625" style="146" customWidth="1"/>
    <col min="4372" max="4372" width="10.85546875" style="146" bestFit="1" customWidth="1"/>
    <col min="4373" max="4608" width="9.140625" style="146" customWidth="1"/>
    <col min="4609" max="4609" width="52" style="146" customWidth="1"/>
    <col min="4610" max="4610" width="3.5703125" style="146" customWidth="1"/>
    <col min="4611" max="4611" width="5.85546875" style="146" customWidth="1"/>
    <col min="4612" max="4612" width="1.42578125" style="146" customWidth="1"/>
    <col min="4613" max="4613" width="2.42578125" style="146" customWidth="1"/>
    <col min="4614" max="4614" width="11.140625" style="146" customWidth="1"/>
    <col min="4615" max="4615" width="3" style="146" customWidth="1"/>
    <col min="4616" max="4616" width="9.42578125" style="146" customWidth="1"/>
    <col min="4617" max="4617" width="3" style="146" customWidth="1"/>
    <col min="4618" max="4618" width="13.85546875" style="146" customWidth="1"/>
    <col min="4619" max="4619" width="3" style="146" customWidth="1"/>
    <col min="4620" max="4620" width="11.5703125" style="146" customWidth="1"/>
    <col min="4621" max="4621" width="3" style="146" customWidth="1"/>
    <col min="4622" max="4622" width="10.42578125" style="146" customWidth="1"/>
    <col min="4623" max="4623" width="3" style="146" customWidth="1"/>
    <col min="4624" max="4624" width="14.42578125" style="146" bestFit="1" customWidth="1"/>
    <col min="4625" max="4625" width="3" style="146" customWidth="1"/>
    <col min="4626" max="4626" width="11.85546875" style="146" customWidth="1"/>
    <col min="4627" max="4627" width="8.140625" style="146" customWidth="1"/>
    <col min="4628" max="4628" width="10.85546875" style="146" bestFit="1" customWidth="1"/>
    <col min="4629" max="4864" width="9.140625" style="146" customWidth="1"/>
    <col min="4865" max="4865" width="52" style="146" customWidth="1"/>
    <col min="4866" max="4866" width="3.5703125" style="146" customWidth="1"/>
    <col min="4867" max="4867" width="5.85546875" style="146" customWidth="1"/>
    <col min="4868" max="4868" width="1.42578125" style="146" customWidth="1"/>
    <col min="4869" max="4869" width="2.42578125" style="146" customWidth="1"/>
    <col min="4870" max="4870" width="11.140625" style="146" customWidth="1"/>
    <col min="4871" max="4871" width="3" style="146" customWidth="1"/>
    <col min="4872" max="4872" width="9.42578125" style="146" customWidth="1"/>
    <col min="4873" max="4873" width="3" style="146" customWidth="1"/>
    <col min="4874" max="4874" width="13.85546875" style="146" customWidth="1"/>
    <col min="4875" max="4875" width="3" style="146" customWidth="1"/>
    <col min="4876" max="4876" width="11.5703125" style="146" customWidth="1"/>
    <col min="4877" max="4877" width="3" style="146" customWidth="1"/>
    <col min="4878" max="4878" width="10.42578125" style="146" customWidth="1"/>
    <col min="4879" max="4879" width="3" style="146" customWidth="1"/>
    <col min="4880" max="4880" width="14.42578125" style="146" bestFit="1" customWidth="1"/>
    <col min="4881" max="4881" width="3" style="146" customWidth="1"/>
    <col min="4882" max="4882" width="11.85546875" style="146" customWidth="1"/>
    <col min="4883" max="4883" width="8.140625" style="146" customWidth="1"/>
    <col min="4884" max="4884" width="10.85546875" style="146" bestFit="1" customWidth="1"/>
    <col min="4885" max="5120" width="9.140625" style="146" customWidth="1"/>
    <col min="5121" max="5121" width="52" style="146" customWidth="1"/>
    <col min="5122" max="5122" width="3.5703125" style="146" customWidth="1"/>
    <col min="5123" max="5123" width="5.85546875" style="146" customWidth="1"/>
    <col min="5124" max="5124" width="1.42578125" style="146" customWidth="1"/>
    <col min="5125" max="5125" width="2.42578125" style="146" customWidth="1"/>
    <col min="5126" max="5126" width="11.140625" style="146" customWidth="1"/>
    <col min="5127" max="5127" width="3" style="146" customWidth="1"/>
    <col min="5128" max="5128" width="9.42578125" style="146" customWidth="1"/>
    <col min="5129" max="5129" width="3" style="146" customWidth="1"/>
    <col min="5130" max="5130" width="13.85546875" style="146" customWidth="1"/>
    <col min="5131" max="5131" width="3" style="146" customWidth="1"/>
    <col min="5132" max="5132" width="11.5703125" style="146" customWidth="1"/>
    <col min="5133" max="5133" width="3" style="146" customWidth="1"/>
    <col min="5134" max="5134" width="10.42578125" style="146" customWidth="1"/>
    <col min="5135" max="5135" width="3" style="146" customWidth="1"/>
    <col min="5136" max="5136" width="14.42578125" style="146" bestFit="1" customWidth="1"/>
    <col min="5137" max="5137" width="3" style="146" customWidth="1"/>
    <col min="5138" max="5138" width="11.85546875" style="146" customWidth="1"/>
    <col min="5139" max="5139" width="8.140625" style="146" customWidth="1"/>
    <col min="5140" max="5140" width="10.85546875" style="146" bestFit="1" customWidth="1"/>
    <col min="5141" max="5376" width="9.140625" style="146" customWidth="1"/>
    <col min="5377" max="5377" width="52" style="146" customWidth="1"/>
    <col min="5378" max="5378" width="3.5703125" style="146" customWidth="1"/>
    <col min="5379" max="5379" width="5.85546875" style="146" customWidth="1"/>
    <col min="5380" max="5380" width="1.42578125" style="146" customWidth="1"/>
    <col min="5381" max="5381" width="2.42578125" style="146" customWidth="1"/>
    <col min="5382" max="5382" width="11.140625" style="146" customWidth="1"/>
    <col min="5383" max="5383" width="3" style="146" customWidth="1"/>
    <col min="5384" max="5384" width="9.42578125" style="146" customWidth="1"/>
    <col min="5385" max="5385" width="3" style="146" customWidth="1"/>
    <col min="5386" max="5386" width="13.85546875" style="146" customWidth="1"/>
    <col min="5387" max="5387" width="3" style="146" customWidth="1"/>
    <col min="5388" max="5388" width="11.5703125" style="146" customWidth="1"/>
    <col min="5389" max="5389" width="3" style="146" customWidth="1"/>
    <col min="5390" max="5390" width="10.42578125" style="146" customWidth="1"/>
    <col min="5391" max="5391" width="3" style="146" customWidth="1"/>
    <col min="5392" max="5392" width="14.42578125" style="146" bestFit="1" customWidth="1"/>
    <col min="5393" max="5393" width="3" style="146" customWidth="1"/>
    <col min="5394" max="5394" width="11.85546875" style="146" customWidth="1"/>
    <col min="5395" max="5395" width="8.140625" style="146" customWidth="1"/>
    <col min="5396" max="5396" width="10.85546875" style="146" bestFit="1" customWidth="1"/>
    <col min="5397" max="5632" width="9.140625" style="146" customWidth="1"/>
    <col min="5633" max="5633" width="52" style="146" customWidth="1"/>
    <col min="5634" max="5634" width="3.5703125" style="146" customWidth="1"/>
    <col min="5635" max="5635" width="5.85546875" style="146" customWidth="1"/>
    <col min="5636" max="5636" width="1.42578125" style="146" customWidth="1"/>
    <col min="5637" max="5637" width="2.42578125" style="146" customWidth="1"/>
    <col min="5638" max="5638" width="11.140625" style="146" customWidth="1"/>
    <col min="5639" max="5639" width="3" style="146" customWidth="1"/>
    <col min="5640" max="5640" width="9.42578125" style="146" customWidth="1"/>
    <col min="5641" max="5641" width="3" style="146" customWidth="1"/>
    <col min="5642" max="5642" width="13.85546875" style="146" customWidth="1"/>
    <col min="5643" max="5643" width="3" style="146" customWidth="1"/>
    <col min="5644" max="5644" width="11.5703125" style="146" customWidth="1"/>
    <col min="5645" max="5645" width="3" style="146" customWidth="1"/>
    <col min="5646" max="5646" width="10.42578125" style="146" customWidth="1"/>
    <col min="5647" max="5647" width="3" style="146" customWidth="1"/>
    <col min="5648" max="5648" width="14.42578125" style="146" bestFit="1" customWidth="1"/>
    <col min="5649" max="5649" width="3" style="146" customWidth="1"/>
    <col min="5650" max="5650" width="11.85546875" style="146" customWidth="1"/>
    <col min="5651" max="5651" width="8.140625" style="146" customWidth="1"/>
    <col min="5652" max="5652" width="10.85546875" style="146" bestFit="1" customWidth="1"/>
    <col min="5653" max="5888" width="9.140625" style="146" customWidth="1"/>
    <col min="5889" max="5889" width="52" style="146" customWidth="1"/>
    <col min="5890" max="5890" width="3.5703125" style="146" customWidth="1"/>
    <col min="5891" max="5891" width="5.85546875" style="146" customWidth="1"/>
    <col min="5892" max="5892" width="1.42578125" style="146" customWidth="1"/>
    <col min="5893" max="5893" width="2.42578125" style="146" customWidth="1"/>
    <col min="5894" max="5894" width="11.140625" style="146" customWidth="1"/>
    <col min="5895" max="5895" width="3" style="146" customWidth="1"/>
    <col min="5896" max="5896" width="9.42578125" style="146" customWidth="1"/>
    <col min="5897" max="5897" width="3" style="146" customWidth="1"/>
    <col min="5898" max="5898" width="13.85546875" style="146" customWidth="1"/>
    <col min="5899" max="5899" width="3" style="146" customWidth="1"/>
    <col min="5900" max="5900" width="11.5703125" style="146" customWidth="1"/>
    <col min="5901" max="5901" width="3" style="146" customWidth="1"/>
    <col min="5902" max="5902" width="10.42578125" style="146" customWidth="1"/>
    <col min="5903" max="5903" width="3" style="146" customWidth="1"/>
    <col min="5904" max="5904" width="14.42578125" style="146" bestFit="1" customWidth="1"/>
    <col min="5905" max="5905" width="3" style="146" customWidth="1"/>
    <col min="5906" max="5906" width="11.85546875" style="146" customWidth="1"/>
    <col min="5907" max="5907" width="8.140625" style="146" customWidth="1"/>
    <col min="5908" max="5908" width="10.85546875" style="146" bestFit="1" customWidth="1"/>
    <col min="5909" max="6144" width="9.140625" style="146" customWidth="1"/>
    <col min="6145" max="6145" width="52" style="146" customWidth="1"/>
    <col min="6146" max="6146" width="3.5703125" style="146" customWidth="1"/>
    <col min="6147" max="6147" width="5.85546875" style="146" customWidth="1"/>
    <col min="6148" max="6148" width="1.42578125" style="146" customWidth="1"/>
    <col min="6149" max="6149" width="2.42578125" style="146" customWidth="1"/>
    <col min="6150" max="6150" width="11.140625" style="146" customWidth="1"/>
    <col min="6151" max="6151" width="3" style="146" customWidth="1"/>
    <col min="6152" max="6152" width="9.42578125" style="146" customWidth="1"/>
    <col min="6153" max="6153" width="3" style="146" customWidth="1"/>
    <col min="6154" max="6154" width="13.85546875" style="146" customWidth="1"/>
    <col min="6155" max="6155" width="3" style="146" customWidth="1"/>
    <col min="6156" max="6156" width="11.5703125" style="146" customWidth="1"/>
    <col min="6157" max="6157" width="3" style="146" customWidth="1"/>
    <col min="6158" max="6158" width="10.42578125" style="146" customWidth="1"/>
    <col min="6159" max="6159" width="3" style="146" customWidth="1"/>
    <col min="6160" max="6160" width="14.42578125" style="146" bestFit="1" customWidth="1"/>
    <col min="6161" max="6161" width="3" style="146" customWidth="1"/>
    <col min="6162" max="6162" width="11.85546875" style="146" customWidth="1"/>
    <col min="6163" max="6163" width="8.140625" style="146" customWidth="1"/>
    <col min="6164" max="6164" width="10.85546875" style="146" bestFit="1" customWidth="1"/>
    <col min="6165" max="6400" width="9.140625" style="146" customWidth="1"/>
    <col min="6401" max="6401" width="52" style="146" customWidth="1"/>
    <col min="6402" max="6402" width="3.5703125" style="146" customWidth="1"/>
    <col min="6403" max="6403" width="5.85546875" style="146" customWidth="1"/>
    <col min="6404" max="6404" width="1.42578125" style="146" customWidth="1"/>
    <col min="6405" max="6405" width="2.42578125" style="146" customWidth="1"/>
    <col min="6406" max="6406" width="11.140625" style="146" customWidth="1"/>
    <col min="6407" max="6407" width="3" style="146" customWidth="1"/>
    <col min="6408" max="6408" width="9.42578125" style="146" customWidth="1"/>
    <col min="6409" max="6409" width="3" style="146" customWidth="1"/>
    <col min="6410" max="6410" width="13.85546875" style="146" customWidth="1"/>
    <col min="6411" max="6411" width="3" style="146" customWidth="1"/>
    <col min="6412" max="6412" width="11.5703125" style="146" customWidth="1"/>
    <col min="6413" max="6413" width="3" style="146" customWidth="1"/>
    <col min="6414" max="6414" width="10.42578125" style="146" customWidth="1"/>
    <col min="6415" max="6415" width="3" style="146" customWidth="1"/>
    <col min="6416" max="6416" width="14.42578125" style="146" bestFit="1" customWidth="1"/>
    <col min="6417" max="6417" width="3" style="146" customWidth="1"/>
    <col min="6418" max="6418" width="11.85546875" style="146" customWidth="1"/>
    <col min="6419" max="6419" width="8.140625" style="146" customWidth="1"/>
    <col min="6420" max="6420" width="10.85546875" style="146" bestFit="1" customWidth="1"/>
    <col min="6421" max="6656" width="9.140625" style="146" customWidth="1"/>
    <col min="6657" max="6657" width="52" style="146" customWidth="1"/>
    <col min="6658" max="6658" width="3.5703125" style="146" customWidth="1"/>
    <col min="6659" max="6659" width="5.85546875" style="146" customWidth="1"/>
    <col min="6660" max="6660" width="1.42578125" style="146" customWidth="1"/>
    <col min="6661" max="6661" width="2.42578125" style="146" customWidth="1"/>
    <col min="6662" max="6662" width="11.140625" style="146" customWidth="1"/>
    <col min="6663" max="6663" width="3" style="146" customWidth="1"/>
    <col min="6664" max="6664" width="9.42578125" style="146" customWidth="1"/>
    <col min="6665" max="6665" width="3" style="146" customWidth="1"/>
    <col min="6666" max="6666" width="13.85546875" style="146" customWidth="1"/>
    <col min="6667" max="6667" width="3" style="146" customWidth="1"/>
    <col min="6668" max="6668" width="11.5703125" style="146" customWidth="1"/>
    <col min="6669" max="6669" width="3" style="146" customWidth="1"/>
    <col min="6670" max="6670" width="10.42578125" style="146" customWidth="1"/>
    <col min="6671" max="6671" width="3" style="146" customWidth="1"/>
    <col min="6672" max="6672" width="14.42578125" style="146" bestFit="1" customWidth="1"/>
    <col min="6673" max="6673" width="3" style="146" customWidth="1"/>
    <col min="6674" max="6674" width="11.85546875" style="146" customWidth="1"/>
    <col min="6675" max="6675" width="8.140625" style="146" customWidth="1"/>
    <col min="6676" max="6676" width="10.85546875" style="146" bestFit="1" customWidth="1"/>
    <col min="6677" max="6912" width="9.140625" style="146" customWidth="1"/>
    <col min="6913" max="6913" width="52" style="146" customWidth="1"/>
    <col min="6914" max="6914" width="3.5703125" style="146" customWidth="1"/>
    <col min="6915" max="6915" width="5.85546875" style="146" customWidth="1"/>
    <col min="6916" max="6916" width="1.42578125" style="146" customWidth="1"/>
    <col min="6917" max="6917" width="2.42578125" style="146" customWidth="1"/>
    <col min="6918" max="6918" width="11.140625" style="146" customWidth="1"/>
    <col min="6919" max="6919" width="3" style="146" customWidth="1"/>
    <col min="6920" max="6920" width="9.42578125" style="146" customWidth="1"/>
    <col min="6921" max="6921" width="3" style="146" customWidth="1"/>
    <col min="6922" max="6922" width="13.85546875" style="146" customWidth="1"/>
    <col min="6923" max="6923" width="3" style="146" customWidth="1"/>
    <col min="6924" max="6924" width="11.5703125" style="146" customWidth="1"/>
    <col min="6925" max="6925" width="3" style="146" customWidth="1"/>
    <col min="6926" max="6926" width="10.42578125" style="146" customWidth="1"/>
    <col min="6927" max="6927" width="3" style="146" customWidth="1"/>
    <col min="6928" max="6928" width="14.42578125" style="146" bestFit="1" customWidth="1"/>
    <col min="6929" max="6929" width="3" style="146" customWidth="1"/>
    <col min="6930" max="6930" width="11.85546875" style="146" customWidth="1"/>
    <col min="6931" max="6931" width="8.140625" style="146" customWidth="1"/>
    <col min="6932" max="6932" width="10.85546875" style="146" bestFit="1" customWidth="1"/>
    <col min="6933" max="7168" width="9.140625" style="146" customWidth="1"/>
    <col min="7169" max="7169" width="52" style="146" customWidth="1"/>
    <col min="7170" max="7170" width="3.5703125" style="146" customWidth="1"/>
    <col min="7171" max="7171" width="5.85546875" style="146" customWidth="1"/>
    <col min="7172" max="7172" width="1.42578125" style="146" customWidth="1"/>
    <col min="7173" max="7173" width="2.42578125" style="146" customWidth="1"/>
    <col min="7174" max="7174" width="11.140625" style="146" customWidth="1"/>
    <col min="7175" max="7175" width="3" style="146" customWidth="1"/>
    <col min="7176" max="7176" width="9.42578125" style="146" customWidth="1"/>
    <col min="7177" max="7177" width="3" style="146" customWidth="1"/>
    <col min="7178" max="7178" width="13.85546875" style="146" customWidth="1"/>
    <col min="7179" max="7179" width="3" style="146" customWidth="1"/>
    <col min="7180" max="7180" width="11.5703125" style="146" customWidth="1"/>
    <col min="7181" max="7181" width="3" style="146" customWidth="1"/>
    <col min="7182" max="7182" width="10.42578125" style="146" customWidth="1"/>
    <col min="7183" max="7183" width="3" style="146" customWidth="1"/>
    <col min="7184" max="7184" width="14.42578125" style="146" bestFit="1" customWidth="1"/>
    <col min="7185" max="7185" width="3" style="146" customWidth="1"/>
    <col min="7186" max="7186" width="11.85546875" style="146" customWidth="1"/>
    <col min="7187" max="7187" width="8.140625" style="146" customWidth="1"/>
    <col min="7188" max="7188" width="10.85546875" style="146" bestFit="1" customWidth="1"/>
    <col min="7189" max="7424" width="9.140625" style="146" customWidth="1"/>
    <col min="7425" max="7425" width="52" style="146" customWidth="1"/>
    <col min="7426" max="7426" width="3.5703125" style="146" customWidth="1"/>
    <col min="7427" max="7427" width="5.85546875" style="146" customWidth="1"/>
    <col min="7428" max="7428" width="1.42578125" style="146" customWidth="1"/>
    <col min="7429" max="7429" width="2.42578125" style="146" customWidth="1"/>
    <col min="7430" max="7430" width="11.140625" style="146" customWidth="1"/>
    <col min="7431" max="7431" width="3" style="146" customWidth="1"/>
    <col min="7432" max="7432" width="9.42578125" style="146" customWidth="1"/>
    <col min="7433" max="7433" width="3" style="146" customWidth="1"/>
    <col min="7434" max="7434" width="13.85546875" style="146" customWidth="1"/>
    <col min="7435" max="7435" width="3" style="146" customWidth="1"/>
    <col min="7436" max="7436" width="11.5703125" style="146" customWidth="1"/>
    <col min="7437" max="7437" width="3" style="146" customWidth="1"/>
    <col min="7438" max="7438" width="10.42578125" style="146" customWidth="1"/>
    <col min="7439" max="7439" width="3" style="146" customWidth="1"/>
    <col min="7440" max="7440" width="14.42578125" style="146" bestFit="1" customWidth="1"/>
    <col min="7441" max="7441" width="3" style="146" customWidth="1"/>
    <col min="7442" max="7442" width="11.85546875" style="146" customWidth="1"/>
    <col min="7443" max="7443" width="8.140625" style="146" customWidth="1"/>
    <col min="7444" max="7444" width="10.85546875" style="146" bestFit="1" customWidth="1"/>
    <col min="7445" max="7680" width="9.140625" style="146" customWidth="1"/>
    <col min="7681" max="7681" width="52" style="146" customWidth="1"/>
    <col min="7682" max="7682" width="3.5703125" style="146" customWidth="1"/>
    <col min="7683" max="7683" width="5.85546875" style="146" customWidth="1"/>
    <col min="7684" max="7684" width="1.42578125" style="146" customWidth="1"/>
    <col min="7685" max="7685" width="2.42578125" style="146" customWidth="1"/>
    <col min="7686" max="7686" width="11.140625" style="146" customWidth="1"/>
    <col min="7687" max="7687" width="3" style="146" customWidth="1"/>
    <col min="7688" max="7688" width="9.42578125" style="146" customWidth="1"/>
    <col min="7689" max="7689" width="3" style="146" customWidth="1"/>
    <col min="7690" max="7690" width="13.85546875" style="146" customWidth="1"/>
    <col min="7691" max="7691" width="3" style="146" customWidth="1"/>
    <col min="7692" max="7692" width="11.5703125" style="146" customWidth="1"/>
    <col min="7693" max="7693" width="3" style="146" customWidth="1"/>
    <col min="7694" max="7694" width="10.42578125" style="146" customWidth="1"/>
    <col min="7695" max="7695" width="3" style="146" customWidth="1"/>
    <col min="7696" max="7696" width="14.42578125" style="146" bestFit="1" customWidth="1"/>
    <col min="7697" max="7697" width="3" style="146" customWidth="1"/>
    <col min="7698" max="7698" width="11.85546875" style="146" customWidth="1"/>
    <col min="7699" max="7699" width="8.140625" style="146" customWidth="1"/>
    <col min="7700" max="7700" width="10.85546875" style="146" bestFit="1" customWidth="1"/>
    <col min="7701" max="7936" width="9.140625" style="146" customWidth="1"/>
    <col min="7937" max="7937" width="52" style="146" customWidth="1"/>
    <col min="7938" max="7938" width="3.5703125" style="146" customWidth="1"/>
    <col min="7939" max="7939" width="5.85546875" style="146" customWidth="1"/>
    <col min="7940" max="7940" width="1.42578125" style="146" customWidth="1"/>
    <col min="7941" max="7941" width="2.42578125" style="146" customWidth="1"/>
    <col min="7942" max="7942" width="11.140625" style="146" customWidth="1"/>
    <col min="7943" max="7943" width="3" style="146" customWidth="1"/>
    <col min="7944" max="7944" width="9.42578125" style="146" customWidth="1"/>
    <col min="7945" max="7945" width="3" style="146" customWidth="1"/>
    <col min="7946" max="7946" width="13.85546875" style="146" customWidth="1"/>
    <col min="7947" max="7947" width="3" style="146" customWidth="1"/>
    <col min="7948" max="7948" width="11.5703125" style="146" customWidth="1"/>
    <col min="7949" max="7949" width="3" style="146" customWidth="1"/>
    <col min="7950" max="7950" width="10.42578125" style="146" customWidth="1"/>
    <col min="7951" max="7951" width="3" style="146" customWidth="1"/>
    <col min="7952" max="7952" width="14.42578125" style="146" bestFit="1" customWidth="1"/>
    <col min="7953" max="7953" width="3" style="146" customWidth="1"/>
    <col min="7954" max="7954" width="11.85546875" style="146" customWidth="1"/>
    <col min="7955" max="7955" width="8.140625" style="146" customWidth="1"/>
    <col min="7956" max="7956" width="10.85546875" style="146" bestFit="1" customWidth="1"/>
    <col min="7957" max="8192" width="9.140625" style="146" customWidth="1"/>
    <col min="8193" max="8193" width="52" style="146" customWidth="1"/>
    <col min="8194" max="8194" width="3.5703125" style="146" customWidth="1"/>
    <col min="8195" max="8195" width="5.85546875" style="146" customWidth="1"/>
    <col min="8196" max="8196" width="1.42578125" style="146" customWidth="1"/>
    <col min="8197" max="8197" width="2.42578125" style="146" customWidth="1"/>
    <col min="8198" max="8198" width="11.140625" style="146" customWidth="1"/>
    <col min="8199" max="8199" width="3" style="146" customWidth="1"/>
    <col min="8200" max="8200" width="9.42578125" style="146" customWidth="1"/>
    <col min="8201" max="8201" width="3" style="146" customWidth="1"/>
    <col min="8202" max="8202" width="13.85546875" style="146" customWidth="1"/>
    <col min="8203" max="8203" width="3" style="146" customWidth="1"/>
    <col min="8204" max="8204" width="11.5703125" style="146" customWidth="1"/>
    <col min="8205" max="8205" width="3" style="146" customWidth="1"/>
    <col min="8206" max="8206" width="10.42578125" style="146" customWidth="1"/>
    <col min="8207" max="8207" width="3" style="146" customWidth="1"/>
    <col min="8208" max="8208" width="14.42578125" style="146" bestFit="1" customWidth="1"/>
    <col min="8209" max="8209" width="3" style="146" customWidth="1"/>
    <col min="8210" max="8210" width="11.85546875" style="146" customWidth="1"/>
    <col min="8211" max="8211" width="8.140625" style="146" customWidth="1"/>
    <col min="8212" max="8212" width="10.85546875" style="146" bestFit="1" customWidth="1"/>
    <col min="8213" max="8448" width="9.140625" style="146" customWidth="1"/>
    <col min="8449" max="8449" width="52" style="146" customWidth="1"/>
    <col min="8450" max="8450" width="3.5703125" style="146" customWidth="1"/>
    <col min="8451" max="8451" width="5.85546875" style="146" customWidth="1"/>
    <col min="8452" max="8452" width="1.42578125" style="146" customWidth="1"/>
    <col min="8453" max="8453" width="2.42578125" style="146" customWidth="1"/>
    <col min="8454" max="8454" width="11.140625" style="146" customWidth="1"/>
    <col min="8455" max="8455" width="3" style="146" customWidth="1"/>
    <col min="8456" max="8456" width="9.42578125" style="146" customWidth="1"/>
    <col min="8457" max="8457" width="3" style="146" customWidth="1"/>
    <col min="8458" max="8458" width="13.85546875" style="146" customWidth="1"/>
    <col min="8459" max="8459" width="3" style="146" customWidth="1"/>
    <col min="8460" max="8460" width="11.5703125" style="146" customWidth="1"/>
    <col min="8461" max="8461" width="3" style="146" customWidth="1"/>
    <col min="8462" max="8462" width="10.42578125" style="146" customWidth="1"/>
    <col min="8463" max="8463" width="3" style="146" customWidth="1"/>
    <col min="8464" max="8464" width="14.42578125" style="146" bestFit="1" customWidth="1"/>
    <col min="8465" max="8465" width="3" style="146" customWidth="1"/>
    <col min="8466" max="8466" width="11.85546875" style="146" customWidth="1"/>
    <col min="8467" max="8467" width="8.140625" style="146" customWidth="1"/>
    <col min="8468" max="8468" width="10.85546875" style="146" bestFit="1" customWidth="1"/>
    <col min="8469" max="8704" width="9.140625" style="146" customWidth="1"/>
    <col min="8705" max="8705" width="52" style="146" customWidth="1"/>
    <col min="8706" max="8706" width="3.5703125" style="146" customWidth="1"/>
    <col min="8707" max="8707" width="5.85546875" style="146" customWidth="1"/>
    <col min="8708" max="8708" width="1.42578125" style="146" customWidth="1"/>
    <col min="8709" max="8709" width="2.42578125" style="146" customWidth="1"/>
    <col min="8710" max="8710" width="11.140625" style="146" customWidth="1"/>
    <col min="8711" max="8711" width="3" style="146" customWidth="1"/>
    <col min="8712" max="8712" width="9.42578125" style="146" customWidth="1"/>
    <col min="8713" max="8713" width="3" style="146" customWidth="1"/>
    <col min="8714" max="8714" width="13.85546875" style="146" customWidth="1"/>
    <col min="8715" max="8715" width="3" style="146" customWidth="1"/>
    <col min="8716" max="8716" width="11.5703125" style="146" customWidth="1"/>
    <col min="8717" max="8717" width="3" style="146" customWidth="1"/>
    <col min="8718" max="8718" width="10.42578125" style="146" customWidth="1"/>
    <col min="8719" max="8719" width="3" style="146" customWidth="1"/>
    <col min="8720" max="8720" width="14.42578125" style="146" bestFit="1" customWidth="1"/>
    <col min="8721" max="8721" width="3" style="146" customWidth="1"/>
    <col min="8722" max="8722" width="11.85546875" style="146" customWidth="1"/>
    <col min="8723" max="8723" width="8.140625" style="146" customWidth="1"/>
    <col min="8724" max="8724" width="10.85546875" style="146" bestFit="1" customWidth="1"/>
    <col min="8725" max="8960" width="9.140625" style="146" customWidth="1"/>
    <col min="8961" max="8961" width="52" style="146" customWidth="1"/>
    <col min="8962" max="8962" width="3.5703125" style="146" customWidth="1"/>
    <col min="8963" max="8963" width="5.85546875" style="146" customWidth="1"/>
    <col min="8964" max="8964" width="1.42578125" style="146" customWidth="1"/>
    <col min="8965" max="8965" width="2.42578125" style="146" customWidth="1"/>
    <col min="8966" max="8966" width="11.140625" style="146" customWidth="1"/>
    <col min="8967" max="8967" width="3" style="146" customWidth="1"/>
    <col min="8968" max="8968" width="9.42578125" style="146" customWidth="1"/>
    <col min="8969" max="8969" width="3" style="146" customWidth="1"/>
    <col min="8970" max="8970" width="13.85546875" style="146" customWidth="1"/>
    <col min="8971" max="8971" width="3" style="146" customWidth="1"/>
    <col min="8972" max="8972" width="11.5703125" style="146" customWidth="1"/>
    <col min="8973" max="8973" width="3" style="146" customWidth="1"/>
    <col min="8974" max="8974" width="10.42578125" style="146" customWidth="1"/>
    <col min="8975" max="8975" width="3" style="146" customWidth="1"/>
    <col min="8976" max="8976" width="14.42578125" style="146" bestFit="1" customWidth="1"/>
    <col min="8977" max="8977" width="3" style="146" customWidth="1"/>
    <col min="8978" max="8978" width="11.85546875" style="146" customWidth="1"/>
    <col min="8979" max="8979" width="8.140625" style="146" customWidth="1"/>
    <col min="8980" max="8980" width="10.85546875" style="146" bestFit="1" customWidth="1"/>
    <col min="8981" max="9216" width="9.140625" style="146" customWidth="1"/>
    <col min="9217" max="9217" width="52" style="146" customWidth="1"/>
    <col min="9218" max="9218" width="3.5703125" style="146" customWidth="1"/>
    <col min="9219" max="9219" width="5.85546875" style="146" customWidth="1"/>
    <col min="9220" max="9220" width="1.42578125" style="146" customWidth="1"/>
    <col min="9221" max="9221" width="2.42578125" style="146" customWidth="1"/>
    <col min="9222" max="9222" width="11.140625" style="146" customWidth="1"/>
    <col min="9223" max="9223" width="3" style="146" customWidth="1"/>
    <col min="9224" max="9224" width="9.42578125" style="146" customWidth="1"/>
    <col min="9225" max="9225" width="3" style="146" customWidth="1"/>
    <col min="9226" max="9226" width="13.85546875" style="146" customWidth="1"/>
    <col min="9227" max="9227" width="3" style="146" customWidth="1"/>
    <col min="9228" max="9228" width="11.5703125" style="146" customWidth="1"/>
    <col min="9229" max="9229" width="3" style="146" customWidth="1"/>
    <col min="9230" max="9230" width="10.42578125" style="146" customWidth="1"/>
    <col min="9231" max="9231" width="3" style="146" customWidth="1"/>
    <col min="9232" max="9232" width="14.42578125" style="146" bestFit="1" customWidth="1"/>
    <col min="9233" max="9233" width="3" style="146" customWidth="1"/>
    <col min="9234" max="9234" width="11.85546875" style="146" customWidth="1"/>
    <col min="9235" max="9235" width="8.140625" style="146" customWidth="1"/>
    <col min="9236" max="9236" width="10.85546875" style="146" bestFit="1" customWidth="1"/>
    <col min="9237" max="9472" width="9.140625" style="146" customWidth="1"/>
    <col min="9473" max="9473" width="52" style="146" customWidth="1"/>
    <col min="9474" max="9474" width="3.5703125" style="146" customWidth="1"/>
    <col min="9475" max="9475" width="5.85546875" style="146" customWidth="1"/>
    <col min="9476" max="9476" width="1.42578125" style="146" customWidth="1"/>
    <col min="9477" max="9477" width="2.42578125" style="146" customWidth="1"/>
    <col min="9478" max="9478" width="11.140625" style="146" customWidth="1"/>
    <col min="9479" max="9479" width="3" style="146" customWidth="1"/>
    <col min="9480" max="9480" width="9.42578125" style="146" customWidth="1"/>
    <col min="9481" max="9481" width="3" style="146" customWidth="1"/>
    <col min="9482" max="9482" width="13.85546875" style="146" customWidth="1"/>
    <col min="9483" max="9483" width="3" style="146" customWidth="1"/>
    <col min="9484" max="9484" width="11.5703125" style="146" customWidth="1"/>
    <col min="9485" max="9485" width="3" style="146" customWidth="1"/>
    <col min="9486" max="9486" width="10.42578125" style="146" customWidth="1"/>
    <col min="9487" max="9487" width="3" style="146" customWidth="1"/>
    <col min="9488" max="9488" width="14.42578125" style="146" bestFit="1" customWidth="1"/>
    <col min="9489" max="9489" width="3" style="146" customWidth="1"/>
    <col min="9490" max="9490" width="11.85546875" style="146" customWidth="1"/>
    <col min="9491" max="9491" width="8.140625" style="146" customWidth="1"/>
    <col min="9492" max="9492" width="10.85546875" style="146" bestFit="1" customWidth="1"/>
    <col min="9493" max="9728" width="9.140625" style="146" customWidth="1"/>
    <col min="9729" max="9729" width="52" style="146" customWidth="1"/>
    <col min="9730" max="9730" width="3.5703125" style="146" customWidth="1"/>
    <col min="9731" max="9731" width="5.85546875" style="146" customWidth="1"/>
    <col min="9732" max="9732" width="1.42578125" style="146" customWidth="1"/>
    <col min="9733" max="9733" width="2.42578125" style="146" customWidth="1"/>
    <col min="9734" max="9734" width="11.140625" style="146" customWidth="1"/>
    <col min="9735" max="9735" width="3" style="146" customWidth="1"/>
    <col min="9736" max="9736" width="9.42578125" style="146" customWidth="1"/>
    <col min="9737" max="9737" width="3" style="146" customWidth="1"/>
    <col min="9738" max="9738" width="13.85546875" style="146" customWidth="1"/>
    <col min="9739" max="9739" width="3" style="146" customWidth="1"/>
    <col min="9740" max="9740" width="11.5703125" style="146" customWidth="1"/>
    <col min="9741" max="9741" width="3" style="146" customWidth="1"/>
    <col min="9742" max="9742" width="10.42578125" style="146" customWidth="1"/>
    <col min="9743" max="9743" width="3" style="146" customWidth="1"/>
    <col min="9744" max="9744" width="14.42578125" style="146" bestFit="1" customWidth="1"/>
    <col min="9745" max="9745" width="3" style="146" customWidth="1"/>
    <col min="9746" max="9746" width="11.85546875" style="146" customWidth="1"/>
    <col min="9747" max="9747" width="8.140625" style="146" customWidth="1"/>
    <col min="9748" max="9748" width="10.85546875" style="146" bestFit="1" customWidth="1"/>
    <col min="9749" max="9984" width="9.140625" style="146" customWidth="1"/>
    <col min="9985" max="9985" width="52" style="146" customWidth="1"/>
    <col min="9986" max="9986" width="3.5703125" style="146" customWidth="1"/>
    <col min="9987" max="9987" width="5.85546875" style="146" customWidth="1"/>
    <col min="9988" max="9988" width="1.42578125" style="146" customWidth="1"/>
    <col min="9989" max="9989" width="2.42578125" style="146" customWidth="1"/>
    <col min="9990" max="9990" width="11.140625" style="146" customWidth="1"/>
    <col min="9991" max="9991" width="3" style="146" customWidth="1"/>
    <col min="9992" max="9992" width="9.42578125" style="146" customWidth="1"/>
    <col min="9993" max="9993" width="3" style="146" customWidth="1"/>
    <col min="9994" max="9994" width="13.85546875" style="146" customWidth="1"/>
    <col min="9995" max="9995" width="3" style="146" customWidth="1"/>
    <col min="9996" max="9996" width="11.5703125" style="146" customWidth="1"/>
    <col min="9997" max="9997" width="3" style="146" customWidth="1"/>
    <col min="9998" max="9998" width="10.42578125" style="146" customWidth="1"/>
    <col min="9999" max="9999" width="3" style="146" customWidth="1"/>
    <col min="10000" max="10000" width="14.42578125" style="146" bestFit="1" customWidth="1"/>
    <col min="10001" max="10001" width="3" style="146" customWidth="1"/>
    <col min="10002" max="10002" width="11.85546875" style="146" customWidth="1"/>
    <col min="10003" max="10003" width="8.140625" style="146" customWidth="1"/>
    <col min="10004" max="10004" width="10.85546875" style="146" bestFit="1" customWidth="1"/>
    <col min="10005" max="10240" width="9.140625" style="146" customWidth="1"/>
    <col min="10241" max="10241" width="52" style="146" customWidth="1"/>
    <col min="10242" max="10242" width="3.5703125" style="146" customWidth="1"/>
    <col min="10243" max="10243" width="5.85546875" style="146" customWidth="1"/>
    <col min="10244" max="10244" width="1.42578125" style="146" customWidth="1"/>
    <col min="10245" max="10245" width="2.42578125" style="146" customWidth="1"/>
    <col min="10246" max="10246" width="11.140625" style="146" customWidth="1"/>
    <col min="10247" max="10247" width="3" style="146" customWidth="1"/>
    <col min="10248" max="10248" width="9.42578125" style="146" customWidth="1"/>
    <col min="10249" max="10249" width="3" style="146" customWidth="1"/>
    <col min="10250" max="10250" width="13.85546875" style="146" customWidth="1"/>
    <col min="10251" max="10251" width="3" style="146" customWidth="1"/>
    <col min="10252" max="10252" width="11.5703125" style="146" customWidth="1"/>
    <col min="10253" max="10253" width="3" style="146" customWidth="1"/>
    <col min="10254" max="10254" width="10.42578125" style="146" customWidth="1"/>
    <col min="10255" max="10255" width="3" style="146" customWidth="1"/>
    <col min="10256" max="10256" width="14.42578125" style="146" bestFit="1" customWidth="1"/>
    <col min="10257" max="10257" width="3" style="146" customWidth="1"/>
    <col min="10258" max="10258" width="11.85546875" style="146" customWidth="1"/>
    <col min="10259" max="10259" width="8.140625" style="146" customWidth="1"/>
    <col min="10260" max="10260" width="10.85546875" style="146" bestFit="1" customWidth="1"/>
    <col min="10261" max="10496" width="9.140625" style="146" customWidth="1"/>
    <col min="10497" max="10497" width="52" style="146" customWidth="1"/>
    <col min="10498" max="10498" width="3.5703125" style="146" customWidth="1"/>
    <col min="10499" max="10499" width="5.85546875" style="146" customWidth="1"/>
    <col min="10500" max="10500" width="1.42578125" style="146" customWidth="1"/>
    <col min="10501" max="10501" width="2.42578125" style="146" customWidth="1"/>
    <col min="10502" max="10502" width="11.140625" style="146" customWidth="1"/>
    <col min="10503" max="10503" width="3" style="146" customWidth="1"/>
    <col min="10504" max="10504" width="9.42578125" style="146" customWidth="1"/>
    <col min="10505" max="10505" width="3" style="146" customWidth="1"/>
    <col min="10506" max="10506" width="13.85546875" style="146" customWidth="1"/>
    <col min="10507" max="10507" width="3" style="146" customWidth="1"/>
    <col min="10508" max="10508" width="11.5703125" style="146" customWidth="1"/>
    <col min="10509" max="10509" width="3" style="146" customWidth="1"/>
    <col min="10510" max="10510" width="10.42578125" style="146" customWidth="1"/>
    <col min="10511" max="10511" width="3" style="146" customWidth="1"/>
    <col min="10512" max="10512" width="14.42578125" style="146" bestFit="1" customWidth="1"/>
    <col min="10513" max="10513" width="3" style="146" customWidth="1"/>
    <col min="10514" max="10514" width="11.85546875" style="146" customWidth="1"/>
    <col min="10515" max="10515" width="8.140625" style="146" customWidth="1"/>
    <col min="10516" max="10516" width="10.85546875" style="146" bestFit="1" customWidth="1"/>
    <col min="10517" max="10752" width="9.140625" style="146" customWidth="1"/>
    <col min="10753" max="10753" width="52" style="146" customWidth="1"/>
    <col min="10754" max="10754" width="3.5703125" style="146" customWidth="1"/>
    <col min="10755" max="10755" width="5.85546875" style="146" customWidth="1"/>
    <col min="10756" max="10756" width="1.42578125" style="146" customWidth="1"/>
    <col min="10757" max="10757" width="2.42578125" style="146" customWidth="1"/>
    <col min="10758" max="10758" width="11.140625" style="146" customWidth="1"/>
    <col min="10759" max="10759" width="3" style="146" customWidth="1"/>
    <col min="10760" max="10760" width="9.42578125" style="146" customWidth="1"/>
    <col min="10761" max="10761" width="3" style="146" customWidth="1"/>
    <col min="10762" max="10762" width="13.85546875" style="146" customWidth="1"/>
    <col min="10763" max="10763" width="3" style="146" customWidth="1"/>
    <col min="10764" max="10764" width="11.5703125" style="146" customWidth="1"/>
    <col min="10765" max="10765" width="3" style="146" customWidth="1"/>
    <col min="10766" max="10766" width="10.42578125" style="146" customWidth="1"/>
    <col min="10767" max="10767" width="3" style="146" customWidth="1"/>
    <col min="10768" max="10768" width="14.42578125" style="146" bestFit="1" customWidth="1"/>
    <col min="10769" max="10769" width="3" style="146" customWidth="1"/>
    <col min="10770" max="10770" width="11.85546875" style="146" customWidth="1"/>
    <col min="10771" max="10771" width="8.140625" style="146" customWidth="1"/>
    <col min="10772" max="10772" width="10.85546875" style="146" bestFit="1" customWidth="1"/>
    <col min="10773" max="11008" width="9.140625" style="146" customWidth="1"/>
    <col min="11009" max="11009" width="52" style="146" customWidth="1"/>
    <col min="11010" max="11010" width="3.5703125" style="146" customWidth="1"/>
    <col min="11011" max="11011" width="5.85546875" style="146" customWidth="1"/>
    <col min="11012" max="11012" width="1.42578125" style="146" customWidth="1"/>
    <col min="11013" max="11013" width="2.42578125" style="146" customWidth="1"/>
    <col min="11014" max="11014" width="11.140625" style="146" customWidth="1"/>
    <col min="11015" max="11015" width="3" style="146" customWidth="1"/>
    <col min="11016" max="11016" width="9.42578125" style="146" customWidth="1"/>
    <col min="11017" max="11017" width="3" style="146" customWidth="1"/>
    <col min="11018" max="11018" width="13.85546875" style="146" customWidth="1"/>
    <col min="11019" max="11019" width="3" style="146" customWidth="1"/>
    <col min="11020" max="11020" width="11.5703125" style="146" customWidth="1"/>
    <col min="11021" max="11021" width="3" style="146" customWidth="1"/>
    <col min="11022" max="11022" width="10.42578125" style="146" customWidth="1"/>
    <col min="11023" max="11023" width="3" style="146" customWidth="1"/>
    <col min="11024" max="11024" width="14.42578125" style="146" bestFit="1" customWidth="1"/>
    <col min="11025" max="11025" width="3" style="146" customWidth="1"/>
    <col min="11026" max="11026" width="11.85546875" style="146" customWidth="1"/>
    <col min="11027" max="11027" width="8.140625" style="146" customWidth="1"/>
    <col min="11028" max="11028" width="10.85546875" style="146" bestFit="1" customWidth="1"/>
    <col min="11029" max="11264" width="9.140625" style="146" customWidth="1"/>
    <col min="11265" max="11265" width="52" style="146" customWidth="1"/>
    <col min="11266" max="11266" width="3.5703125" style="146" customWidth="1"/>
    <col min="11267" max="11267" width="5.85546875" style="146" customWidth="1"/>
    <col min="11268" max="11268" width="1.42578125" style="146" customWidth="1"/>
    <col min="11269" max="11269" width="2.42578125" style="146" customWidth="1"/>
    <col min="11270" max="11270" width="11.140625" style="146" customWidth="1"/>
    <col min="11271" max="11271" width="3" style="146" customWidth="1"/>
    <col min="11272" max="11272" width="9.42578125" style="146" customWidth="1"/>
    <col min="11273" max="11273" width="3" style="146" customWidth="1"/>
    <col min="11274" max="11274" width="13.85546875" style="146" customWidth="1"/>
    <col min="11275" max="11275" width="3" style="146" customWidth="1"/>
    <col min="11276" max="11276" width="11.5703125" style="146" customWidth="1"/>
    <col min="11277" max="11277" width="3" style="146" customWidth="1"/>
    <col min="11278" max="11278" width="10.42578125" style="146" customWidth="1"/>
    <col min="11279" max="11279" width="3" style="146" customWidth="1"/>
    <col min="11280" max="11280" width="14.42578125" style="146" bestFit="1" customWidth="1"/>
    <col min="11281" max="11281" width="3" style="146" customWidth="1"/>
    <col min="11282" max="11282" width="11.85546875" style="146" customWidth="1"/>
    <col min="11283" max="11283" width="8.140625" style="146" customWidth="1"/>
    <col min="11284" max="11284" width="10.85546875" style="146" bestFit="1" customWidth="1"/>
    <col min="11285" max="11520" width="9.140625" style="146" customWidth="1"/>
    <col min="11521" max="11521" width="52" style="146" customWidth="1"/>
    <col min="11522" max="11522" width="3.5703125" style="146" customWidth="1"/>
    <col min="11523" max="11523" width="5.85546875" style="146" customWidth="1"/>
    <col min="11524" max="11524" width="1.42578125" style="146" customWidth="1"/>
    <col min="11525" max="11525" width="2.42578125" style="146" customWidth="1"/>
    <col min="11526" max="11526" width="11.140625" style="146" customWidth="1"/>
    <col min="11527" max="11527" width="3" style="146" customWidth="1"/>
    <col min="11528" max="11528" width="9.42578125" style="146" customWidth="1"/>
    <col min="11529" max="11529" width="3" style="146" customWidth="1"/>
    <col min="11530" max="11530" width="13.85546875" style="146" customWidth="1"/>
    <col min="11531" max="11531" width="3" style="146" customWidth="1"/>
    <col min="11532" max="11532" width="11.5703125" style="146" customWidth="1"/>
    <col min="11533" max="11533" width="3" style="146" customWidth="1"/>
    <col min="11534" max="11534" width="10.42578125" style="146" customWidth="1"/>
    <col min="11535" max="11535" width="3" style="146" customWidth="1"/>
    <col min="11536" max="11536" width="14.42578125" style="146" bestFit="1" customWidth="1"/>
    <col min="11537" max="11537" width="3" style="146" customWidth="1"/>
    <col min="11538" max="11538" width="11.85546875" style="146" customWidth="1"/>
    <col min="11539" max="11539" width="8.140625" style="146" customWidth="1"/>
    <col min="11540" max="11540" width="10.85546875" style="146" bestFit="1" customWidth="1"/>
    <col min="11541" max="11776" width="9.140625" style="146" customWidth="1"/>
    <col min="11777" max="11777" width="52" style="146" customWidth="1"/>
    <col min="11778" max="11778" width="3.5703125" style="146" customWidth="1"/>
    <col min="11779" max="11779" width="5.85546875" style="146" customWidth="1"/>
    <col min="11780" max="11780" width="1.42578125" style="146" customWidth="1"/>
    <col min="11781" max="11781" width="2.42578125" style="146" customWidth="1"/>
    <col min="11782" max="11782" width="11.140625" style="146" customWidth="1"/>
    <col min="11783" max="11783" width="3" style="146" customWidth="1"/>
    <col min="11784" max="11784" width="9.42578125" style="146" customWidth="1"/>
    <col min="11785" max="11785" width="3" style="146" customWidth="1"/>
    <col min="11786" max="11786" width="13.85546875" style="146" customWidth="1"/>
    <col min="11787" max="11787" width="3" style="146" customWidth="1"/>
    <col min="11788" max="11788" width="11.5703125" style="146" customWidth="1"/>
    <col min="11789" max="11789" width="3" style="146" customWidth="1"/>
    <col min="11790" max="11790" width="10.42578125" style="146" customWidth="1"/>
    <col min="11791" max="11791" width="3" style="146" customWidth="1"/>
    <col min="11792" max="11792" width="14.42578125" style="146" bestFit="1" customWidth="1"/>
    <col min="11793" max="11793" width="3" style="146" customWidth="1"/>
    <col min="11794" max="11794" width="11.85546875" style="146" customWidth="1"/>
    <col min="11795" max="11795" width="8.140625" style="146" customWidth="1"/>
    <col min="11796" max="11796" width="10.85546875" style="146" bestFit="1" customWidth="1"/>
    <col min="11797" max="12032" width="9.140625" style="146" customWidth="1"/>
    <col min="12033" max="12033" width="52" style="146" customWidth="1"/>
    <col min="12034" max="12034" width="3.5703125" style="146" customWidth="1"/>
    <col min="12035" max="12035" width="5.85546875" style="146" customWidth="1"/>
    <col min="12036" max="12036" width="1.42578125" style="146" customWidth="1"/>
    <col min="12037" max="12037" width="2.42578125" style="146" customWidth="1"/>
    <col min="12038" max="12038" width="11.140625" style="146" customWidth="1"/>
    <col min="12039" max="12039" width="3" style="146" customWidth="1"/>
    <col min="12040" max="12040" width="9.42578125" style="146" customWidth="1"/>
    <col min="12041" max="12041" width="3" style="146" customWidth="1"/>
    <col min="12042" max="12042" width="13.85546875" style="146" customWidth="1"/>
    <col min="12043" max="12043" width="3" style="146" customWidth="1"/>
    <col min="12044" max="12044" width="11.5703125" style="146" customWidth="1"/>
    <col min="12045" max="12045" width="3" style="146" customWidth="1"/>
    <col min="12046" max="12046" width="10.42578125" style="146" customWidth="1"/>
    <col min="12047" max="12047" width="3" style="146" customWidth="1"/>
    <col min="12048" max="12048" width="14.42578125" style="146" bestFit="1" customWidth="1"/>
    <col min="12049" max="12049" width="3" style="146" customWidth="1"/>
    <col min="12050" max="12050" width="11.85546875" style="146" customWidth="1"/>
    <col min="12051" max="12051" width="8.140625" style="146" customWidth="1"/>
    <col min="12052" max="12052" width="10.85546875" style="146" bestFit="1" customWidth="1"/>
    <col min="12053" max="12288" width="9.140625" style="146" customWidth="1"/>
    <col min="12289" max="12289" width="52" style="146" customWidth="1"/>
    <col min="12290" max="12290" width="3.5703125" style="146" customWidth="1"/>
    <col min="12291" max="12291" width="5.85546875" style="146" customWidth="1"/>
    <col min="12292" max="12292" width="1.42578125" style="146" customWidth="1"/>
    <col min="12293" max="12293" width="2.42578125" style="146" customWidth="1"/>
    <col min="12294" max="12294" width="11.140625" style="146" customWidth="1"/>
    <col min="12295" max="12295" width="3" style="146" customWidth="1"/>
    <col min="12296" max="12296" width="9.42578125" style="146" customWidth="1"/>
    <col min="12297" max="12297" width="3" style="146" customWidth="1"/>
    <col min="12298" max="12298" width="13.85546875" style="146" customWidth="1"/>
    <col min="12299" max="12299" width="3" style="146" customWidth="1"/>
    <col min="12300" max="12300" width="11.5703125" style="146" customWidth="1"/>
    <col min="12301" max="12301" width="3" style="146" customWidth="1"/>
    <col min="12302" max="12302" width="10.42578125" style="146" customWidth="1"/>
    <col min="12303" max="12303" width="3" style="146" customWidth="1"/>
    <col min="12304" max="12304" width="14.42578125" style="146" bestFit="1" customWidth="1"/>
    <col min="12305" max="12305" width="3" style="146" customWidth="1"/>
    <col min="12306" max="12306" width="11.85546875" style="146" customWidth="1"/>
    <col min="12307" max="12307" width="8.140625" style="146" customWidth="1"/>
    <col min="12308" max="12308" width="10.85546875" style="146" bestFit="1" customWidth="1"/>
    <col min="12309" max="12544" width="9.140625" style="146" customWidth="1"/>
    <col min="12545" max="12545" width="52" style="146" customWidth="1"/>
    <col min="12546" max="12546" width="3.5703125" style="146" customWidth="1"/>
    <col min="12547" max="12547" width="5.85546875" style="146" customWidth="1"/>
    <col min="12548" max="12548" width="1.42578125" style="146" customWidth="1"/>
    <col min="12549" max="12549" width="2.42578125" style="146" customWidth="1"/>
    <col min="12550" max="12550" width="11.140625" style="146" customWidth="1"/>
    <col min="12551" max="12551" width="3" style="146" customWidth="1"/>
    <col min="12552" max="12552" width="9.42578125" style="146" customWidth="1"/>
    <col min="12553" max="12553" width="3" style="146" customWidth="1"/>
    <col min="12554" max="12554" width="13.85546875" style="146" customWidth="1"/>
    <col min="12555" max="12555" width="3" style="146" customWidth="1"/>
    <col min="12556" max="12556" width="11.5703125" style="146" customWidth="1"/>
    <col min="12557" max="12557" width="3" style="146" customWidth="1"/>
    <col min="12558" max="12558" width="10.42578125" style="146" customWidth="1"/>
    <col min="12559" max="12559" width="3" style="146" customWidth="1"/>
    <col min="12560" max="12560" width="14.42578125" style="146" bestFit="1" customWidth="1"/>
    <col min="12561" max="12561" width="3" style="146" customWidth="1"/>
    <col min="12562" max="12562" width="11.85546875" style="146" customWidth="1"/>
    <col min="12563" max="12563" width="8.140625" style="146" customWidth="1"/>
    <col min="12564" max="12564" width="10.85546875" style="146" bestFit="1" customWidth="1"/>
    <col min="12565" max="12800" width="9.140625" style="146" customWidth="1"/>
    <col min="12801" max="12801" width="52" style="146" customWidth="1"/>
    <col min="12802" max="12802" width="3.5703125" style="146" customWidth="1"/>
    <col min="12803" max="12803" width="5.85546875" style="146" customWidth="1"/>
    <col min="12804" max="12804" width="1.42578125" style="146" customWidth="1"/>
    <col min="12805" max="12805" width="2.42578125" style="146" customWidth="1"/>
    <col min="12806" max="12806" width="11.140625" style="146" customWidth="1"/>
    <col min="12807" max="12807" width="3" style="146" customWidth="1"/>
    <col min="12808" max="12808" width="9.42578125" style="146" customWidth="1"/>
    <col min="12809" max="12809" width="3" style="146" customWidth="1"/>
    <col min="12810" max="12810" width="13.85546875" style="146" customWidth="1"/>
    <col min="12811" max="12811" width="3" style="146" customWidth="1"/>
    <col min="12812" max="12812" width="11.5703125" style="146" customWidth="1"/>
    <col min="12813" max="12813" width="3" style="146" customWidth="1"/>
    <col min="12814" max="12814" width="10.42578125" style="146" customWidth="1"/>
    <col min="12815" max="12815" width="3" style="146" customWidth="1"/>
    <col min="12816" max="12816" width="14.42578125" style="146" bestFit="1" customWidth="1"/>
    <col min="12817" max="12817" width="3" style="146" customWidth="1"/>
    <col min="12818" max="12818" width="11.85546875" style="146" customWidth="1"/>
    <col min="12819" max="12819" width="8.140625" style="146" customWidth="1"/>
    <col min="12820" max="12820" width="10.85546875" style="146" bestFit="1" customWidth="1"/>
    <col min="12821" max="13056" width="9.140625" style="146" customWidth="1"/>
    <col min="13057" max="13057" width="52" style="146" customWidth="1"/>
    <col min="13058" max="13058" width="3.5703125" style="146" customWidth="1"/>
    <col min="13059" max="13059" width="5.85546875" style="146" customWidth="1"/>
    <col min="13060" max="13060" width="1.42578125" style="146" customWidth="1"/>
    <col min="13061" max="13061" width="2.42578125" style="146" customWidth="1"/>
    <col min="13062" max="13062" width="11.140625" style="146" customWidth="1"/>
    <col min="13063" max="13063" width="3" style="146" customWidth="1"/>
    <col min="13064" max="13064" width="9.42578125" style="146" customWidth="1"/>
    <col min="13065" max="13065" width="3" style="146" customWidth="1"/>
    <col min="13066" max="13066" width="13.85546875" style="146" customWidth="1"/>
    <col min="13067" max="13067" width="3" style="146" customWidth="1"/>
    <col min="13068" max="13068" width="11.5703125" style="146" customWidth="1"/>
    <col min="13069" max="13069" width="3" style="146" customWidth="1"/>
    <col min="13070" max="13070" width="10.42578125" style="146" customWidth="1"/>
    <col min="13071" max="13071" width="3" style="146" customWidth="1"/>
    <col min="13072" max="13072" width="14.42578125" style="146" bestFit="1" customWidth="1"/>
    <col min="13073" max="13073" width="3" style="146" customWidth="1"/>
    <col min="13074" max="13074" width="11.85546875" style="146" customWidth="1"/>
    <col min="13075" max="13075" width="8.140625" style="146" customWidth="1"/>
    <col min="13076" max="13076" width="10.85546875" style="146" bestFit="1" customWidth="1"/>
    <col min="13077" max="13312" width="9.140625" style="146" customWidth="1"/>
    <col min="13313" max="13313" width="52" style="146" customWidth="1"/>
    <col min="13314" max="13314" width="3.5703125" style="146" customWidth="1"/>
    <col min="13315" max="13315" width="5.85546875" style="146" customWidth="1"/>
    <col min="13316" max="13316" width="1.42578125" style="146" customWidth="1"/>
    <col min="13317" max="13317" width="2.42578125" style="146" customWidth="1"/>
    <col min="13318" max="13318" width="11.140625" style="146" customWidth="1"/>
    <col min="13319" max="13319" width="3" style="146" customWidth="1"/>
    <col min="13320" max="13320" width="9.42578125" style="146" customWidth="1"/>
    <col min="13321" max="13321" width="3" style="146" customWidth="1"/>
    <col min="13322" max="13322" width="13.85546875" style="146" customWidth="1"/>
    <col min="13323" max="13323" width="3" style="146" customWidth="1"/>
    <col min="13324" max="13324" width="11.5703125" style="146" customWidth="1"/>
    <col min="13325" max="13325" width="3" style="146" customWidth="1"/>
    <col min="13326" max="13326" width="10.42578125" style="146" customWidth="1"/>
    <col min="13327" max="13327" width="3" style="146" customWidth="1"/>
    <col min="13328" max="13328" width="14.42578125" style="146" bestFit="1" customWidth="1"/>
    <col min="13329" max="13329" width="3" style="146" customWidth="1"/>
    <col min="13330" max="13330" width="11.85546875" style="146" customWidth="1"/>
    <col min="13331" max="13331" width="8.140625" style="146" customWidth="1"/>
    <col min="13332" max="13332" width="10.85546875" style="146" bestFit="1" customWidth="1"/>
    <col min="13333" max="13568" width="9.140625" style="146" customWidth="1"/>
    <col min="13569" max="13569" width="52" style="146" customWidth="1"/>
    <col min="13570" max="13570" width="3.5703125" style="146" customWidth="1"/>
    <col min="13571" max="13571" width="5.85546875" style="146" customWidth="1"/>
    <col min="13572" max="13572" width="1.42578125" style="146" customWidth="1"/>
    <col min="13573" max="13573" width="2.42578125" style="146" customWidth="1"/>
    <col min="13574" max="13574" width="11.140625" style="146" customWidth="1"/>
    <col min="13575" max="13575" width="3" style="146" customWidth="1"/>
    <col min="13576" max="13576" width="9.42578125" style="146" customWidth="1"/>
    <col min="13577" max="13577" width="3" style="146" customWidth="1"/>
    <col min="13578" max="13578" width="13.85546875" style="146" customWidth="1"/>
    <col min="13579" max="13579" width="3" style="146" customWidth="1"/>
    <col min="13580" max="13580" width="11.5703125" style="146" customWidth="1"/>
    <col min="13581" max="13581" width="3" style="146" customWidth="1"/>
    <col min="13582" max="13582" width="10.42578125" style="146" customWidth="1"/>
    <col min="13583" max="13583" width="3" style="146" customWidth="1"/>
    <col min="13584" max="13584" width="14.42578125" style="146" bestFit="1" customWidth="1"/>
    <col min="13585" max="13585" width="3" style="146" customWidth="1"/>
    <col min="13586" max="13586" width="11.85546875" style="146" customWidth="1"/>
    <col min="13587" max="13587" width="8.140625" style="146" customWidth="1"/>
    <col min="13588" max="13588" width="10.85546875" style="146" bestFit="1" customWidth="1"/>
    <col min="13589" max="13824" width="9.140625" style="146" customWidth="1"/>
    <col min="13825" max="13825" width="52" style="146" customWidth="1"/>
    <col min="13826" max="13826" width="3.5703125" style="146" customWidth="1"/>
    <col min="13827" max="13827" width="5.85546875" style="146" customWidth="1"/>
    <col min="13828" max="13828" width="1.42578125" style="146" customWidth="1"/>
    <col min="13829" max="13829" width="2.42578125" style="146" customWidth="1"/>
    <col min="13830" max="13830" width="11.140625" style="146" customWidth="1"/>
    <col min="13831" max="13831" width="3" style="146" customWidth="1"/>
    <col min="13832" max="13832" width="9.42578125" style="146" customWidth="1"/>
    <col min="13833" max="13833" width="3" style="146" customWidth="1"/>
    <col min="13834" max="13834" width="13.85546875" style="146" customWidth="1"/>
    <col min="13835" max="13835" width="3" style="146" customWidth="1"/>
    <col min="13836" max="13836" width="11.5703125" style="146" customWidth="1"/>
    <col min="13837" max="13837" width="3" style="146" customWidth="1"/>
    <col min="13838" max="13838" width="10.42578125" style="146" customWidth="1"/>
    <col min="13839" max="13839" width="3" style="146" customWidth="1"/>
    <col min="13840" max="13840" width="14.42578125" style="146" bestFit="1" customWidth="1"/>
    <col min="13841" max="13841" width="3" style="146" customWidth="1"/>
    <col min="13842" max="13842" width="11.85546875" style="146" customWidth="1"/>
    <col min="13843" max="13843" width="8.140625" style="146" customWidth="1"/>
    <col min="13844" max="13844" width="10.85546875" style="146" bestFit="1" customWidth="1"/>
    <col min="13845" max="14080" width="9.140625" style="146" customWidth="1"/>
    <col min="14081" max="14081" width="52" style="146" customWidth="1"/>
    <col min="14082" max="14082" width="3.5703125" style="146" customWidth="1"/>
    <col min="14083" max="14083" width="5.85546875" style="146" customWidth="1"/>
    <col min="14084" max="14084" width="1.42578125" style="146" customWidth="1"/>
    <col min="14085" max="14085" width="2.42578125" style="146" customWidth="1"/>
    <col min="14086" max="14086" width="11.140625" style="146" customWidth="1"/>
    <col min="14087" max="14087" width="3" style="146" customWidth="1"/>
    <col min="14088" max="14088" width="9.42578125" style="146" customWidth="1"/>
    <col min="14089" max="14089" width="3" style="146" customWidth="1"/>
    <col min="14090" max="14090" width="13.85546875" style="146" customWidth="1"/>
    <col min="14091" max="14091" width="3" style="146" customWidth="1"/>
    <col min="14092" max="14092" width="11.5703125" style="146" customWidth="1"/>
    <col min="14093" max="14093" width="3" style="146" customWidth="1"/>
    <col min="14094" max="14094" width="10.42578125" style="146" customWidth="1"/>
    <col min="14095" max="14095" width="3" style="146" customWidth="1"/>
    <col min="14096" max="14096" width="14.42578125" style="146" bestFit="1" customWidth="1"/>
    <col min="14097" max="14097" width="3" style="146" customWidth="1"/>
    <col min="14098" max="14098" width="11.85546875" style="146" customWidth="1"/>
    <col min="14099" max="14099" width="8.140625" style="146" customWidth="1"/>
    <col min="14100" max="14100" width="10.85546875" style="146" bestFit="1" customWidth="1"/>
    <col min="14101" max="14336" width="9.140625" style="146" customWidth="1"/>
    <col min="14337" max="14337" width="52" style="146" customWidth="1"/>
    <col min="14338" max="14338" width="3.5703125" style="146" customWidth="1"/>
    <col min="14339" max="14339" width="5.85546875" style="146" customWidth="1"/>
    <col min="14340" max="14340" width="1.42578125" style="146" customWidth="1"/>
    <col min="14341" max="14341" width="2.42578125" style="146" customWidth="1"/>
    <col min="14342" max="14342" width="11.140625" style="146" customWidth="1"/>
    <col min="14343" max="14343" width="3" style="146" customWidth="1"/>
    <col min="14344" max="14344" width="9.42578125" style="146" customWidth="1"/>
    <col min="14345" max="14345" width="3" style="146" customWidth="1"/>
    <col min="14346" max="14346" width="13.85546875" style="146" customWidth="1"/>
    <col min="14347" max="14347" width="3" style="146" customWidth="1"/>
    <col min="14348" max="14348" width="11.5703125" style="146" customWidth="1"/>
    <col min="14349" max="14349" width="3" style="146" customWidth="1"/>
    <col min="14350" max="14350" width="10.42578125" style="146" customWidth="1"/>
    <col min="14351" max="14351" width="3" style="146" customWidth="1"/>
    <col min="14352" max="14352" width="14.42578125" style="146" bestFit="1" customWidth="1"/>
    <col min="14353" max="14353" width="3" style="146" customWidth="1"/>
    <col min="14354" max="14354" width="11.85546875" style="146" customWidth="1"/>
    <col min="14355" max="14355" width="8.140625" style="146" customWidth="1"/>
    <col min="14356" max="14356" width="10.85546875" style="146" bestFit="1" customWidth="1"/>
    <col min="14357" max="14592" width="9.140625" style="146" customWidth="1"/>
    <col min="14593" max="14593" width="52" style="146" customWidth="1"/>
    <col min="14594" max="14594" width="3.5703125" style="146" customWidth="1"/>
    <col min="14595" max="14595" width="5.85546875" style="146" customWidth="1"/>
    <col min="14596" max="14596" width="1.42578125" style="146" customWidth="1"/>
    <col min="14597" max="14597" width="2.42578125" style="146" customWidth="1"/>
    <col min="14598" max="14598" width="11.140625" style="146" customWidth="1"/>
    <col min="14599" max="14599" width="3" style="146" customWidth="1"/>
    <col min="14600" max="14600" width="9.42578125" style="146" customWidth="1"/>
    <col min="14601" max="14601" width="3" style="146" customWidth="1"/>
    <col min="14602" max="14602" width="13.85546875" style="146" customWidth="1"/>
    <col min="14603" max="14603" width="3" style="146" customWidth="1"/>
    <col min="14604" max="14604" width="11.5703125" style="146" customWidth="1"/>
    <col min="14605" max="14605" width="3" style="146" customWidth="1"/>
    <col min="14606" max="14606" width="10.42578125" style="146" customWidth="1"/>
    <col min="14607" max="14607" width="3" style="146" customWidth="1"/>
    <col min="14608" max="14608" width="14.42578125" style="146" bestFit="1" customWidth="1"/>
    <col min="14609" max="14609" width="3" style="146" customWidth="1"/>
    <col min="14610" max="14610" width="11.85546875" style="146" customWidth="1"/>
    <col min="14611" max="14611" width="8.140625" style="146" customWidth="1"/>
    <col min="14612" max="14612" width="10.85546875" style="146" bestFit="1" customWidth="1"/>
    <col min="14613" max="14848" width="9.140625" style="146" customWidth="1"/>
    <col min="14849" max="14849" width="52" style="146" customWidth="1"/>
    <col min="14850" max="14850" width="3.5703125" style="146" customWidth="1"/>
    <col min="14851" max="14851" width="5.85546875" style="146" customWidth="1"/>
    <col min="14852" max="14852" width="1.42578125" style="146" customWidth="1"/>
    <col min="14853" max="14853" width="2.42578125" style="146" customWidth="1"/>
    <col min="14854" max="14854" width="11.140625" style="146" customWidth="1"/>
    <col min="14855" max="14855" width="3" style="146" customWidth="1"/>
    <col min="14856" max="14856" width="9.42578125" style="146" customWidth="1"/>
    <col min="14857" max="14857" width="3" style="146" customWidth="1"/>
    <col min="14858" max="14858" width="13.85546875" style="146" customWidth="1"/>
    <col min="14859" max="14859" width="3" style="146" customWidth="1"/>
    <col min="14860" max="14860" width="11.5703125" style="146" customWidth="1"/>
    <col min="14861" max="14861" width="3" style="146" customWidth="1"/>
    <col min="14862" max="14862" width="10.42578125" style="146" customWidth="1"/>
    <col min="14863" max="14863" width="3" style="146" customWidth="1"/>
    <col min="14864" max="14864" width="14.42578125" style="146" bestFit="1" customWidth="1"/>
    <col min="14865" max="14865" width="3" style="146" customWidth="1"/>
    <col min="14866" max="14866" width="11.85546875" style="146" customWidth="1"/>
    <col min="14867" max="14867" width="8.140625" style="146" customWidth="1"/>
    <col min="14868" max="14868" width="10.85546875" style="146" bestFit="1" customWidth="1"/>
    <col min="14869" max="15104" width="9.140625" style="146" customWidth="1"/>
    <col min="15105" max="15105" width="52" style="146" customWidth="1"/>
    <col min="15106" max="15106" width="3.5703125" style="146" customWidth="1"/>
    <col min="15107" max="15107" width="5.85546875" style="146" customWidth="1"/>
    <col min="15108" max="15108" width="1.42578125" style="146" customWidth="1"/>
    <col min="15109" max="15109" width="2.42578125" style="146" customWidth="1"/>
    <col min="15110" max="15110" width="11.140625" style="146" customWidth="1"/>
    <col min="15111" max="15111" width="3" style="146" customWidth="1"/>
    <col min="15112" max="15112" width="9.42578125" style="146" customWidth="1"/>
    <col min="15113" max="15113" width="3" style="146" customWidth="1"/>
    <col min="15114" max="15114" width="13.85546875" style="146" customWidth="1"/>
    <col min="15115" max="15115" width="3" style="146" customWidth="1"/>
    <col min="15116" max="15116" width="11.5703125" style="146" customWidth="1"/>
    <col min="15117" max="15117" width="3" style="146" customWidth="1"/>
    <col min="15118" max="15118" width="10.42578125" style="146" customWidth="1"/>
    <col min="15119" max="15119" width="3" style="146" customWidth="1"/>
    <col min="15120" max="15120" width="14.42578125" style="146" bestFit="1" customWidth="1"/>
    <col min="15121" max="15121" width="3" style="146" customWidth="1"/>
    <col min="15122" max="15122" width="11.85546875" style="146" customWidth="1"/>
    <col min="15123" max="15123" width="8.140625" style="146" customWidth="1"/>
    <col min="15124" max="15124" width="10.85546875" style="146" bestFit="1" customWidth="1"/>
    <col min="15125" max="15360" width="9.140625" style="146" customWidth="1"/>
    <col min="15361" max="15361" width="52" style="146" customWidth="1"/>
    <col min="15362" max="15362" width="3.5703125" style="146" customWidth="1"/>
    <col min="15363" max="15363" width="5.85546875" style="146" customWidth="1"/>
    <col min="15364" max="15364" width="1.42578125" style="146" customWidth="1"/>
    <col min="15365" max="15365" width="2.42578125" style="146" customWidth="1"/>
    <col min="15366" max="15366" width="11.140625" style="146" customWidth="1"/>
    <col min="15367" max="15367" width="3" style="146" customWidth="1"/>
    <col min="15368" max="15368" width="9.42578125" style="146" customWidth="1"/>
    <col min="15369" max="15369" width="3" style="146" customWidth="1"/>
    <col min="15370" max="15370" width="13.85546875" style="146" customWidth="1"/>
    <col min="15371" max="15371" width="3" style="146" customWidth="1"/>
    <col min="15372" max="15372" width="11.5703125" style="146" customWidth="1"/>
    <col min="15373" max="15373" width="3" style="146" customWidth="1"/>
    <col min="15374" max="15374" width="10.42578125" style="146" customWidth="1"/>
    <col min="15375" max="15375" width="3" style="146" customWidth="1"/>
    <col min="15376" max="15376" width="14.42578125" style="146" bestFit="1" customWidth="1"/>
    <col min="15377" max="15377" width="3" style="146" customWidth="1"/>
    <col min="15378" max="15378" width="11.85546875" style="146" customWidth="1"/>
    <col min="15379" max="15379" width="8.140625" style="146" customWidth="1"/>
    <col min="15380" max="15380" width="10.85546875" style="146" bestFit="1" customWidth="1"/>
    <col min="15381" max="15616" width="9.140625" style="146" customWidth="1"/>
    <col min="15617" max="15617" width="52" style="146" customWidth="1"/>
    <col min="15618" max="15618" width="3.5703125" style="146" customWidth="1"/>
    <col min="15619" max="15619" width="5.85546875" style="146" customWidth="1"/>
    <col min="15620" max="15620" width="1.42578125" style="146" customWidth="1"/>
    <col min="15621" max="15621" width="2.42578125" style="146" customWidth="1"/>
    <col min="15622" max="15622" width="11.140625" style="146" customWidth="1"/>
    <col min="15623" max="15623" width="3" style="146" customWidth="1"/>
    <col min="15624" max="15624" width="9.42578125" style="146" customWidth="1"/>
    <col min="15625" max="15625" width="3" style="146" customWidth="1"/>
    <col min="15626" max="15626" width="13.85546875" style="146" customWidth="1"/>
    <col min="15627" max="15627" width="3" style="146" customWidth="1"/>
    <col min="15628" max="15628" width="11.5703125" style="146" customWidth="1"/>
    <col min="15629" max="15629" width="3" style="146" customWidth="1"/>
    <col min="15630" max="15630" width="10.42578125" style="146" customWidth="1"/>
    <col min="15631" max="15631" width="3" style="146" customWidth="1"/>
    <col min="15632" max="15632" width="14.42578125" style="146" bestFit="1" customWidth="1"/>
    <col min="15633" max="15633" width="3" style="146" customWidth="1"/>
    <col min="15634" max="15634" width="11.85546875" style="146" customWidth="1"/>
    <col min="15635" max="15635" width="8.140625" style="146" customWidth="1"/>
    <col min="15636" max="15636" width="10.85546875" style="146" bestFit="1" customWidth="1"/>
    <col min="15637" max="15872" width="9.140625" style="146" customWidth="1"/>
    <col min="15873" max="15873" width="52" style="146" customWidth="1"/>
    <col min="15874" max="15874" width="3.5703125" style="146" customWidth="1"/>
    <col min="15875" max="15875" width="5.85546875" style="146" customWidth="1"/>
    <col min="15876" max="15876" width="1.42578125" style="146" customWidth="1"/>
    <col min="15877" max="15877" width="2.42578125" style="146" customWidth="1"/>
    <col min="15878" max="15878" width="11.140625" style="146" customWidth="1"/>
    <col min="15879" max="15879" width="3" style="146" customWidth="1"/>
    <col min="15880" max="15880" width="9.42578125" style="146" customWidth="1"/>
    <col min="15881" max="15881" width="3" style="146" customWidth="1"/>
    <col min="15882" max="15882" width="13.85546875" style="146" customWidth="1"/>
    <col min="15883" max="15883" width="3" style="146" customWidth="1"/>
    <col min="15884" max="15884" width="11.5703125" style="146" customWidth="1"/>
    <col min="15885" max="15885" width="3" style="146" customWidth="1"/>
    <col min="15886" max="15886" width="10.42578125" style="146" customWidth="1"/>
    <col min="15887" max="15887" width="3" style="146" customWidth="1"/>
    <col min="15888" max="15888" width="14.42578125" style="146" bestFit="1" customWidth="1"/>
    <col min="15889" max="15889" width="3" style="146" customWidth="1"/>
    <col min="15890" max="15890" width="11.85546875" style="146" customWidth="1"/>
    <col min="15891" max="15891" width="8.140625" style="146" customWidth="1"/>
    <col min="15892" max="15892" width="10.85546875" style="146" bestFit="1" customWidth="1"/>
    <col min="15893" max="16128" width="9.140625" style="146" customWidth="1"/>
    <col min="16129" max="16129" width="52" style="146" customWidth="1"/>
    <col min="16130" max="16130" width="3.5703125" style="146" customWidth="1"/>
    <col min="16131" max="16131" width="5.85546875" style="146" customWidth="1"/>
    <col min="16132" max="16132" width="1.42578125" style="146" customWidth="1"/>
    <col min="16133" max="16133" width="2.42578125" style="146" customWidth="1"/>
    <col min="16134" max="16134" width="11.140625" style="146" customWidth="1"/>
    <col min="16135" max="16135" width="3" style="146" customWidth="1"/>
    <col min="16136" max="16136" width="9.42578125" style="146" customWidth="1"/>
    <col min="16137" max="16137" width="3" style="146" customWidth="1"/>
    <col min="16138" max="16138" width="13.85546875" style="146" customWidth="1"/>
    <col min="16139" max="16139" width="3" style="146" customWidth="1"/>
    <col min="16140" max="16140" width="11.5703125" style="146" customWidth="1"/>
    <col min="16141" max="16141" width="3" style="146" customWidth="1"/>
    <col min="16142" max="16142" width="10.42578125" style="146" customWidth="1"/>
    <col min="16143" max="16143" width="3" style="146" customWidth="1"/>
    <col min="16144" max="16144" width="14.42578125" style="146" bestFit="1" customWidth="1"/>
    <col min="16145" max="16145" width="3" style="146" customWidth="1"/>
    <col min="16146" max="16146" width="11.85546875" style="146" customWidth="1"/>
    <col min="16147" max="16147" width="8.140625" style="146" customWidth="1"/>
    <col min="16148" max="16148" width="10.85546875" style="146" bestFit="1" customWidth="1"/>
    <col min="16149" max="16384" width="9.140625" style="146" customWidth="1"/>
  </cols>
  <sheetData>
    <row r="1" spans="1:26" s="78" customFormat="1">
      <c r="A1" s="130" t="str">
        <f>BALANCES!A1</f>
        <v>BANCO DAVIVIENDA SALVADOREÑO, S.A. Y SUBSIDIARIA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M1" s="130"/>
      <c r="N1" s="130"/>
      <c r="O1" s="130"/>
      <c r="Q1" s="130"/>
    </row>
    <row r="2" spans="1:26" s="78" customFormat="1">
      <c r="A2" s="130" t="str">
        <f>BALANCES!A2</f>
        <v>(Compañía salvadoreña Subsidiaria de Inversiones Financieras Davivienda, S.A.)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O2" s="130"/>
      <c r="Q2" s="130"/>
    </row>
    <row r="3" spans="1:26" s="78" customFormat="1" ht="14.25" customHeight="1">
      <c r="A3" s="78" t="str">
        <f>'ESTADOS RESULTADO'!A3</f>
        <v>(San Salvador, República de El Salvador)</v>
      </c>
    </row>
    <row r="4" spans="1:26" s="78" customFormat="1" ht="14.25" customHeight="1">
      <c r="A4" s="131"/>
      <c r="B4" s="131"/>
      <c r="C4" s="131"/>
      <c r="D4" s="131"/>
      <c r="E4" s="132"/>
      <c r="F4" s="132"/>
      <c r="G4" s="132"/>
      <c r="H4" s="132"/>
      <c r="I4" s="132"/>
      <c r="J4" s="132"/>
      <c r="K4" s="132"/>
      <c r="L4" s="133"/>
      <c r="M4" s="132"/>
      <c r="N4" s="132"/>
      <c r="O4" s="132"/>
      <c r="Q4" s="132"/>
    </row>
    <row r="5" spans="1:26" s="78" customFormat="1" ht="14.25" customHeight="1">
      <c r="A5" s="222" t="s">
        <v>114</v>
      </c>
      <c r="B5" s="130"/>
      <c r="C5" s="130"/>
      <c r="D5" s="130"/>
      <c r="E5" s="130"/>
      <c r="F5" s="130"/>
      <c r="G5" s="130"/>
      <c r="I5" s="130"/>
      <c r="J5" s="130"/>
      <c r="K5" s="130"/>
      <c r="M5" s="130"/>
      <c r="N5" s="130"/>
      <c r="O5" s="130"/>
      <c r="Q5" s="130"/>
    </row>
    <row r="6" spans="1:26" s="78" customFormat="1" ht="14.25" customHeight="1">
      <c r="A6" s="131"/>
      <c r="B6" s="131"/>
      <c r="C6" s="131"/>
      <c r="D6" s="131"/>
      <c r="E6" s="132"/>
      <c r="F6" s="132" t="s">
        <v>8</v>
      </c>
      <c r="G6" s="132"/>
      <c r="H6" s="132"/>
      <c r="I6" s="132"/>
      <c r="J6" s="132"/>
      <c r="K6" s="132"/>
      <c r="L6" s="133"/>
      <c r="M6" s="132"/>
      <c r="N6" s="132"/>
      <c r="O6" s="132"/>
      <c r="Q6" s="132"/>
    </row>
    <row r="7" spans="1:26" s="118" customFormat="1" ht="14.25" customHeight="1">
      <c r="A7" s="118" t="s">
        <v>113</v>
      </c>
    </row>
    <row r="8" spans="1:26" s="78" customFormat="1" ht="14.25" customHeight="1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Q8" s="131"/>
    </row>
    <row r="9" spans="1:26" s="118" customFormat="1" ht="14.25" customHeight="1">
      <c r="A9" s="118" t="s">
        <v>115</v>
      </c>
    </row>
    <row r="10" spans="1:26" s="78" customFormat="1" ht="14.25" customHeight="1" thickBot="1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26" s="78" customFormat="1" ht="24" customHeight="1"/>
    <row r="12" spans="1:26" s="135" customFormat="1" ht="15" customHeight="1">
      <c r="F12" s="136" t="s">
        <v>61</v>
      </c>
      <c r="G12" s="136"/>
      <c r="H12" s="136"/>
      <c r="I12" s="136"/>
      <c r="J12" s="136"/>
      <c r="K12" s="136"/>
      <c r="L12" s="136" t="s">
        <v>61</v>
      </c>
      <c r="M12" s="136"/>
      <c r="N12" s="136"/>
      <c r="O12" s="136"/>
      <c r="P12" s="136"/>
      <c r="Q12" s="259" t="s">
        <v>61</v>
      </c>
      <c r="R12" s="259"/>
      <c r="T12" s="137"/>
      <c r="U12" s="137"/>
      <c r="V12" s="137"/>
      <c r="W12" s="137"/>
      <c r="X12" s="137"/>
      <c r="Y12" s="137"/>
      <c r="Z12" s="137"/>
    </row>
    <row r="13" spans="1:26" s="135" customFormat="1" ht="12.75" customHeight="1">
      <c r="A13" s="138"/>
      <c r="B13" s="138"/>
      <c r="C13" s="260" t="s">
        <v>2</v>
      </c>
      <c r="D13" s="138"/>
      <c r="E13" s="138"/>
      <c r="F13" s="139" t="s">
        <v>62</v>
      </c>
      <c r="G13" s="139"/>
      <c r="H13" s="260" t="s">
        <v>63</v>
      </c>
      <c r="I13" s="140" t="s">
        <v>8</v>
      </c>
      <c r="J13" s="141"/>
      <c r="K13" s="261" t="s">
        <v>62</v>
      </c>
      <c r="L13" s="261"/>
      <c r="M13" s="261"/>
      <c r="N13" s="260" t="s">
        <v>63</v>
      </c>
      <c r="O13" s="140" t="s">
        <v>8</v>
      </c>
      <c r="P13" s="141"/>
      <c r="Q13" s="261" t="s">
        <v>62</v>
      </c>
      <c r="R13" s="261" t="s">
        <v>62</v>
      </c>
      <c r="T13" s="137"/>
      <c r="U13" s="137"/>
      <c r="V13" s="137"/>
      <c r="W13" s="137"/>
      <c r="X13" s="137"/>
      <c r="Y13" s="137"/>
      <c r="Z13" s="137"/>
    </row>
    <row r="14" spans="1:26" s="135" customFormat="1" ht="14.25" customHeight="1">
      <c r="A14" s="138"/>
      <c r="B14" s="138"/>
      <c r="C14" s="260"/>
      <c r="D14" s="138"/>
      <c r="E14" s="138"/>
      <c r="F14" s="141" t="s">
        <v>64</v>
      </c>
      <c r="G14" s="140"/>
      <c r="H14" s="260"/>
      <c r="I14" s="262" t="s">
        <v>65</v>
      </c>
      <c r="J14" s="262"/>
      <c r="K14" s="262"/>
      <c r="L14" s="141" t="s">
        <v>66</v>
      </c>
      <c r="M14" s="140"/>
      <c r="N14" s="260"/>
      <c r="O14" s="262" t="s">
        <v>65</v>
      </c>
      <c r="P14" s="262"/>
      <c r="Q14" s="262"/>
      <c r="R14" s="141" t="s">
        <v>67</v>
      </c>
      <c r="T14" s="137"/>
      <c r="U14" s="137"/>
      <c r="V14" s="137"/>
      <c r="W14" s="137"/>
      <c r="X14" s="137"/>
      <c r="Y14" s="137"/>
      <c r="Z14" s="137"/>
    </row>
    <row r="15" spans="1:26">
      <c r="A15" s="142" t="s">
        <v>35</v>
      </c>
      <c r="B15" s="142"/>
      <c r="C15" s="142"/>
      <c r="D15" s="142"/>
      <c r="E15" s="142"/>
      <c r="F15" s="143"/>
      <c r="G15" s="143"/>
      <c r="H15" s="143"/>
      <c r="I15" s="143"/>
      <c r="J15" s="143"/>
      <c r="K15" s="143"/>
      <c r="L15" s="144"/>
      <c r="M15" s="143"/>
      <c r="N15" s="143"/>
      <c r="O15" s="143"/>
      <c r="P15" s="143"/>
      <c r="Q15" s="143"/>
      <c r="T15" s="147"/>
      <c r="U15" s="147"/>
      <c r="V15" s="147"/>
      <c r="W15" s="1"/>
      <c r="X15" s="2"/>
      <c r="Y15" s="2"/>
      <c r="Z15" s="147"/>
    </row>
    <row r="16" spans="1:26" ht="15" customHeight="1">
      <c r="A16" s="146" t="s">
        <v>68</v>
      </c>
      <c r="C16" s="148" t="s">
        <v>8</v>
      </c>
      <c r="F16" s="149">
        <v>150000</v>
      </c>
      <c r="G16" s="150"/>
      <c r="H16" s="98">
        <v>0</v>
      </c>
      <c r="I16" s="150"/>
      <c r="J16" s="98">
        <v>0</v>
      </c>
      <c r="K16" s="150"/>
      <c r="L16" s="149">
        <f>F16+H16+J16</f>
        <v>150000</v>
      </c>
      <c r="M16" s="150"/>
      <c r="N16" s="98">
        <v>0</v>
      </c>
      <c r="O16" s="150"/>
      <c r="P16" s="98">
        <v>0</v>
      </c>
      <c r="Q16" s="150"/>
      <c r="R16" s="151">
        <f>L16+N16+P16</f>
        <v>150000</v>
      </c>
      <c r="S16" s="152"/>
      <c r="T16" s="153"/>
      <c r="U16" s="147"/>
      <c r="V16" s="147"/>
      <c r="W16" s="3"/>
      <c r="X16" s="4"/>
      <c r="Y16" s="4"/>
      <c r="Z16" s="147"/>
    </row>
    <row r="17" spans="1:26" ht="15" customHeight="1">
      <c r="A17" s="146" t="s">
        <v>69</v>
      </c>
      <c r="C17" s="154">
        <v>23</v>
      </c>
      <c r="F17" s="149">
        <v>37500</v>
      </c>
      <c r="G17" s="150"/>
      <c r="H17" s="98">
        <v>0</v>
      </c>
      <c r="I17" s="150"/>
      <c r="J17" s="98">
        <v>0</v>
      </c>
      <c r="K17" s="150"/>
      <c r="L17" s="149">
        <f>F17+H17+J17</f>
        <v>37500</v>
      </c>
      <c r="M17" s="150"/>
      <c r="N17" s="98">
        <v>0</v>
      </c>
      <c r="O17" s="150"/>
      <c r="P17" s="98">
        <v>0</v>
      </c>
      <c r="Q17" s="150"/>
      <c r="R17" s="151">
        <f>L17+N17+P17</f>
        <v>37500</v>
      </c>
      <c r="S17" s="152"/>
      <c r="T17" s="153"/>
      <c r="U17" s="147"/>
      <c r="V17" s="147"/>
      <c r="W17" s="3"/>
      <c r="X17" s="4"/>
      <c r="Y17" s="4"/>
      <c r="Z17" s="147"/>
    </row>
    <row r="18" spans="1:26" ht="15" customHeight="1">
      <c r="A18" s="146" t="s">
        <v>84</v>
      </c>
      <c r="C18" s="227">
        <v>44</v>
      </c>
      <c r="F18" s="149">
        <v>65121.3</v>
      </c>
      <c r="G18" s="150"/>
      <c r="H18" s="150">
        <v>7000</v>
      </c>
      <c r="I18" s="150"/>
      <c r="J18" s="98">
        <v>0</v>
      </c>
      <c r="K18" s="150"/>
      <c r="L18" s="149">
        <f>F18+H18+J18</f>
        <v>72121.3</v>
      </c>
      <c r="M18" s="150"/>
      <c r="N18" s="149">
        <v>30000.000000000004</v>
      </c>
      <c r="O18" s="149"/>
      <c r="P18" s="149">
        <v>-11364.5</v>
      </c>
      <c r="Q18" s="150"/>
      <c r="R18" s="151">
        <f>L18+N18+P18</f>
        <v>90756.800000000003</v>
      </c>
      <c r="S18" s="152"/>
      <c r="T18" s="153"/>
      <c r="U18" s="155"/>
      <c r="V18" s="155"/>
      <c r="W18" s="3"/>
      <c r="X18" s="5"/>
      <c r="Y18" s="4"/>
      <c r="Z18" s="147"/>
    </row>
    <row r="19" spans="1:26" ht="15" customHeight="1">
      <c r="A19" s="146" t="s">
        <v>126</v>
      </c>
      <c r="C19" s="154">
        <v>24</v>
      </c>
      <c r="F19" s="149">
        <v>7974.3</v>
      </c>
      <c r="G19" s="150"/>
      <c r="H19" s="150">
        <v>62555.7</v>
      </c>
      <c r="I19" s="150"/>
      <c r="J19" s="150">
        <v>-20024.599999999999</v>
      </c>
      <c r="K19" s="150"/>
      <c r="L19" s="149">
        <f>F19+H19+J19</f>
        <v>50505.4</v>
      </c>
      <c r="M19" s="150"/>
      <c r="N19" s="149">
        <v>41867.9</v>
      </c>
      <c r="O19" s="149"/>
      <c r="P19" s="149">
        <v>-51221.599999999999</v>
      </c>
      <c r="Q19" s="150"/>
      <c r="R19" s="151">
        <f>L19+N19+P19</f>
        <v>41151.700000000004</v>
      </c>
      <c r="S19" s="147"/>
      <c r="T19" s="153"/>
      <c r="U19" s="155"/>
      <c r="V19" s="155"/>
      <c r="W19" s="3"/>
      <c r="X19" s="4"/>
      <c r="Y19" s="4"/>
      <c r="Z19" s="147"/>
    </row>
    <row r="20" spans="1:26" ht="15" customHeight="1">
      <c r="A20" s="146" t="s">
        <v>85</v>
      </c>
      <c r="C20" s="148"/>
      <c r="F20" s="156">
        <v>864</v>
      </c>
      <c r="G20" s="150"/>
      <c r="H20" s="102">
        <v>0</v>
      </c>
      <c r="I20" s="150"/>
      <c r="J20" s="156">
        <v>-37.799999999999997</v>
      </c>
      <c r="K20" s="150"/>
      <c r="L20" s="157">
        <f>F20+H20+J20</f>
        <v>826.2</v>
      </c>
      <c r="M20" s="150"/>
      <c r="N20" s="102">
        <v>0</v>
      </c>
      <c r="O20" s="149"/>
      <c r="P20" s="157">
        <v>-16.8</v>
      </c>
      <c r="Q20" s="150"/>
      <c r="R20" s="158">
        <f>L20+N20+P20</f>
        <v>809.40000000000009</v>
      </c>
      <c r="S20" s="159"/>
      <c r="T20" s="153"/>
      <c r="U20" s="155"/>
      <c r="V20" s="155"/>
      <c r="W20" s="3"/>
      <c r="X20" s="4"/>
      <c r="Y20" s="4"/>
      <c r="Z20" s="147"/>
    </row>
    <row r="21" spans="1:26" ht="15" customHeight="1">
      <c r="C21" s="148"/>
      <c r="F21" s="149">
        <f>SUM(F16:F20)</f>
        <v>261459.59999999998</v>
      </c>
      <c r="G21" s="150"/>
      <c r="H21" s="149">
        <f>SUM(H16:H20)</f>
        <v>69555.7</v>
      </c>
      <c r="I21" s="150"/>
      <c r="J21" s="149">
        <f>SUM(J16:J20)</f>
        <v>-20062.399999999998</v>
      </c>
      <c r="K21" s="150"/>
      <c r="L21" s="149">
        <f>SUM(L16:L20)</f>
        <v>310952.90000000002</v>
      </c>
      <c r="M21" s="150"/>
      <c r="N21" s="149">
        <f>SUM(N16:N20)</f>
        <v>71867.900000000009</v>
      </c>
      <c r="O21" s="150"/>
      <c r="P21" s="149">
        <f>SUM(P16:P20)</f>
        <v>-62602.9</v>
      </c>
      <c r="Q21" s="150"/>
      <c r="R21" s="151">
        <f>SUM(R16:R20)</f>
        <v>320217.90000000002</v>
      </c>
      <c r="S21" s="159"/>
      <c r="T21" s="147"/>
      <c r="U21" s="155"/>
      <c r="V21" s="155"/>
      <c r="W21" s="3"/>
      <c r="X21" s="5"/>
      <c r="Y21" s="5"/>
      <c r="Z21" s="147"/>
    </row>
    <row r="22" spans="1:26" ht="15" customHeight="1">
      <c r="A22" s="142" t="s">
        <v>70</v>
      </c>
      <c r="C22" s="154"/>
      <c r="F22" s="149"/>
      <c r="G22" s="150"/>
      <c r="H22" s="150"/>
      <c r="I22" s="150"/>
      <c r="J22" s="150"/>
      <c r="K22" s="150"/>
      <c r="L22" s="149"/>
      <c r="M22" s="150"/>
      <c r="N22" s="150"/>
      <c r="O22" s="150"/>
      <c r="P22" s="150"/>
      <c r="Q22" s="150"/>
      <c r="R22" s="151"/>
      <c r="T22" s="147"/>
      <c r="U22" s="155"/>
      <c r="V22" s="155"/>
      <c r="W22" s="3"/>
      <c r="X22" s="5"/>
      <c r="Y22" s="5"/>
      <c r="Z22" s="147"/>
    </row>
    <row r="23" spans="1:26" ht="15" customHeight="1">
      <c r="A23" s="146" t="s">
        <v>71</v>
      </c>
      <c r="C23" s="154">
        <v>24</v>
      </c>
      <c r="F23" s="149">
        <v>24887.7</v>
      </c>
      <c r="G23" s="150"/>
      <c r="H23" s="150">
        <v>13081.1</v>
      </c>
      <c r="I23" s="150"/>
      <c r="J23" s="160">
        <v>-24887.7</v>
      </c>
      <c r="K23" s="150"/>
      <c r="L23" s="149">
        <f t="shared" ref="L23:L25" si="0">F23+H23+J23</f>
        <v>13081.100000000002</v>
      </c>
      <c r="M23" s="150"/>
      <c r="N23" s="149">
        <v>15081.5</v>
      </c>
      <c r="O23" s="149"/>
      <c r="P23" s="151">
        <v>-13081.1</v>
      </c>
      <c r="Q23" s="150"/>
      <c r="R23" s="151">
        <f>L23+N23+P23</f>
        <v>15081.500000000002</v>
      </c>
      <c r="T23" s="147"/>
      <c r="U23" s="155"/>
      <c r="V23" s="155"/>
      <c r="W23" s="3"/>
      <c r="X23" s="6"/>
      <c r="Y23" s="6"/>
      <c r="Z23" s="147"/>
    </row>
    <row r="24" spans="1:26" ht="15" customHeight="1">
      <c r="A24" s="146" t="s">
        <v>86</v>
      </c>
      <c r="C24" s="154"/>
      <c r="F24" s="149">
        <v>4950.2</v>
      </c>
      <c r="G24" s="150"/>
      <c r="H24" s="98">
        <v>0</v>
      </c>
      <c r="I24" s="160"/>
      <c r="J24" s="160">
        <v>-2348.1</v>
      </c>
      <c r="K24" s="150"/>
      <c r="L24" s="149">
        <f>F24+H24+J24</f>
        <v>2602.1</v>
      </c>
      <c r="M24" s="150"/>
      <c r="N24" s="98">
        <v>0</v>
      </c>
      <c r="O24" s="149"/>
      <c r="P24" s="151">
        <v>-1894.1999999999998</v>
      </c>
      <c r="Q24" s="150"/>
      <c r="R24" s="151">
        <f t="shared" ref="R24:R25" si="1">L24+N24+P24</f>
        <v>707.90000000000009</v>
      </c>
      <c r="T24" s="147"/>
      <c r="U24" s="155"/>
      <c r="V24" s="155"/>
      <c r="W24" s="3"/>
      <c r="X24" s="4"/>
      <c r="Y24" s="4"/>
      <c r="Z24" s="147"/>
    </row>
    <row r="25" spans="1:26" s="147" customFormat="1" ht="15" customHeight="1">
      <c r="A25" s="147" t="s">
        <v>87</v>
      </c>
      <c r="C25" s="220">
        <v>25</v>
      </c>
      <c r="F25" s="151">
        <v>4345.7</v>
      </c>
      <c r="G25" s="160"/>
      <c r="H25" s="160">
        <v>23.5</v>
      </c>
      <c r="I25" s="160"/>
      <c r="J25" s="224">
        <v>0</v>
      </c>
      <c r="K25" s="160"/>
      <c r="L25" s="151">
        <f t="shared" si="0"/>
        <v>4369.2</v>
      </c>
      <c r="M25" s="160"/>
      <c r="N25" s="151">
        <v>3.5</v>
      </c>
      <c r="O25" s="151"/>
      <c r="P25" s="224">
        <v>0</v>
      </c>
      <c r="Q25" s="160"/>
      <c r="R25" s="151">
        <f t="shared" si="1"/>
        <v>4372.7</v>
      </c>
      <c r="S25" s="226"/>
      <c r="U25" s="155"/>
      <c r="V25" s="155"/>
      <c r="W25" s="3"/>
      <c r="X25" s="4"/>
      <c r="Y25" s="4"/>
    </row>
    <row r="26" spans="1:26" ht="15" customHeight="1">
      <c r="A26" s="146" t="s">
        <v>88</v>
      </c>
      <c r="C26" s="154">
        <v>20</v>
      </c>
      <c r="F26" s="157">
        <v>1138.7</v>
      </c>
      <c r="G26" s="150"/>
      <c r="H26" s="161">
        <v>90.7</v>
      </c>
      <c r="I26" s="160"/>
      <c r="J26" s="161">
        <v>-407.2</v>
      </c>
      <c r="K26" s="150"/>
      <c r="L26" s="157">
        <f>F26+H26+J26</f>
        <v>822.2</v>
      </c>
      <c r="M26" s="150"/>
      <c r="N26" s="157">
        <v>68.198930000000004</v>
      </c>
      <c r="O26" s="149"/>
      <c r="P26" s="157">
        <v>-150.69067000000001</v>
      </c>
      <c r="Q26" s="150"/>
      <c r="R26" s="161">
        <f>L26+N26+P26</f>
        <v>739.70826000000011</v>
      </c>
      <c r="T26" s="162"/>
      <c r="U26" s="155"/>
      <c r="V26" s="155"/>
      <c r="W26" s="3"/>
      <c r="X26" s="5"/>
      <c r="Y26" s="4"/>
      <c r="Z26" s="147"/>
    </row>
    <row r="27" spans="1:26" ht="15" customHeight="1">
      <c r="C27" s="154"/>
      <c r="F27" s="163">
        <f>SUM(F23:F26)</f>
        <v>35322.299999999996</v>
      </c>
      <c r="G27" s="150"/>
      <c r="H27" s="163">
        <f>SUM(H23:H26)</f>
        <v>13195.300000000001</v>
      </c>
      <c r="I27" s="150"/>
      <c r="J27" s="163">
        <f>SUM(J23:J26)</f>
        <v>-27643</v>
      </c>
      <c r="K27" s="150"/>
      <c r="L27" s="163">
        <f>SUM(L23:L26)</f>
        <v>20874.600000000002</v>
      </c>
      <c r="M27" s="150"/>
      <c r="N27" s="163">
        <f>SUM(N23:N26)</f>
        <v>15153.19893</v>
      </c>
      <c r="O27" s="150"/>
      <c r="P27" s="163">
        <f>SUM(P23:P26)</f>
        <v>-15125.990669999999</v>
      </c>
      <c r="Q27" s="150"/>
      <c r="R27" s="164">
        <f>SUM(R23:R26)</f>
        <v>20901.808260000002</v>
      </c>
      <c r="T27" s="162"/>
      <c r="U27" s="155"/>
      <c r="V27" s="155"/>
      <c r="W27" s="3"/>
      <c r="X27" s="6"/>
      <c r="Y27" s="6"/>
      <c r="Z27" s="147"/>
    </row>
    <row r="28" spans="1:26" ht="15" customHeight="1" thickBot="1">
      <c r="C28" s="154"/>
      <c r="F28" s="165">
        <f>+F21+F27</f>
        <v>296781.89999999997</v>
      </c>
      <c r="G28" s="150"/>
      <c r="H28" s="165">
        <f>+H21+H27</f>
        <v>82751</v>
      </c>
      <c r="I28" s="150"/>
      <c r="J28" s="165">
        <f>+J21+J27</f>
        <v>-47705.399999999994</v>
      </c>
      <c r="K28" s="150"/>
      <c r="L28" s="165">
        <f>+L21+L27</f>
        <v>331827.5</v>
      </c>
      <c r="M28" s="150"/>
      <c r="N28" s="165">
        <f>+N21+N27</f>
        <v>87021.098930000007</v>
      </c>
      <c r="O28" s="150"/>
      <c r="P28" s="165">
        <f>+P21+P27</f>
        <v>-77728.890669999993</v>
      </c>
      <c r="Q28" s="150"/>
      <c r="R28" s="165">
        <f>+R21+R27</f>
        <v>341119.70826000004</v>
      </c>
      <c r="S28" s="166"/>
      <c r="T28" s="167"/>
      <c r="U28" s="155"/>
      <c r="V28" s="155"/>
      <c r="W28" s="3"/>
      <c r="X28" s="7"/>
      <c r="Y28" s="7"/>
      <c r="Z28" s="147"/>
    </row>
    <row r="29" spans="1:26" ht="15" customHeight="1" thickTop="1">
      <c r="C29" s="154"/>
      <c r="F29" s="159"/>
      <c r="G29" s="168"/>
      <c r="H29" s="159"/>
      <c r="I29" s="168"/>
      <c r="J29" s="159"/>
      <c r="K29" s="168"/>
      <c r="L29" s="159"/>
      <c r="M29" s="168"/>
      <c r="N29" s="159"/>
      <c r="O29" s="168"/>
      <c r="P29" s="159"/>
      <c r="Q29" s="168"/>
      <c r="R29" s="159"/>
      <c r="T29" s="159"/>
    </row>
    <row r="30" spans="1:26">
      <c r="F30" s="169"/>
      <c r="G30" s="170"/>
      <c r="H30" s="170"/>
      <c r="I30" s="170"/>
      <c r="J30" s="170" t="s">
        <v>8</v>
      </c>
      <c r="K30" s="170"/>
      <c r="L30" s="169"/>
      <c r="M30" s="170"/>
      <c r="N30" s="170"/>
      <c r="O30" s="170"/>
      <c r="P30" s="170"/>
      <c r="Q30" s="170"/>
      <c r="R30" s="169"/>
    </row>
    <row r="31" spans="1:26">
      <c r="A31" s="146" t="s">
        <v>72</v>
      </c>
      <c r="F31" s="171"/>
      <c r="G31" s="170"/>
      <c r="H31" s="170"/>
      <c r="I31" s="170"/>
      <c r="J31" s="170"/>
      <c r="K31" s="170"/>
      <c r="M31" s="170"/>
      <c r="N31" s="170"/>
      <c r="O31" s="170"/>
      <c r="P31" s="170"/>
      <c r="Q31" s="170"/>
    </row>
    <row r="32" spans="1:26" ht="13.5" thickBot="1">
      <c r="A32" s="146" t="s">
        <v>73</v>
      </c>
      <c r="F32" s="173">
        <f>+F28/F16</f>
        <v>1.9785459999999997</v>
      </c>
      <c r="G32" s="174"/>
      <c r="H32" s="175"/>
      <c r="I32" s="174"/>
      <c r="J32" s="176"/>
      <c r="K32" s="174"/>
      <c r="L32" s="173">
        <f>+L28/L16</f>
        <v>2.2121833333333334</v>
      </c>
      <c r="M32" s="174"/>
      <c r="N32" s="175"/>
      <c r="O32" s="174"/>
      <c r="P32" s="176"/>
      <c r="Q32" s="174"/>
      <c r="R32" s="173">
        <f>+R28/R16</f>
        <v>2.2741313884000003</v>
      </c>
      <c r="S32" s="177"/>
    </row>
    <row r="33" spans="1:21" ht="15.6" customHeight="1" thickTop="1">
      <c r="F33" s="170"/>
      <c r="G33" s="144"/>
      <c r="I33" s="144"/>
      <c r="K33" s="144"/>
      <c r="L33" s="170"/>
      <c r="M33" s="144"/>
      <c r="O33" s="144"/>
      <c r="Q33" s="144"/>
      <c r="R33" s="170"/>
      <c r="U33" s="178"/>
    </row>
    <row r="34" spans="1:21" ht="15.6" customHeight="1">
      <c r="F34" s="170"/>
      <c r="G34" s="144"/>
      <c r="I34" s="144"/>
      <c r="K34" s="144"/>
      <c r="L34" s="170"/>
      <c r="M34" s="144"/>
      <c r="O34" s="144"/>
      <c r="Q34" s="144"/>
      <c r="R34" s="170"/>
      <c r="U34" s="178"/>
    </row>
    <row r="35" spans="1:21" ht="15.6" customHeight="1">
      <c r="F35" s="170"/>
      <c r="G35" s="144"/>
      <c r="I35" s="144"/>
      <c r="K35" s="144"/>
      <c r="L35" s="170"/>
      <c r="M35" s="144"/>
      <c r="O35" s="144"/>
      <c r="Q35" s="144"/>
      <c r="R35" s="170"/>
      <c r="U35" s="178"/>
    </row>
    <row r="36" spans="1:21" ht="29.25" customHeight="1">
      <c r="A36" s="256" t="s">
        <v>105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144"/>
      <c r="R36" s="170"/>
      <c r="U36" s="178"/>
    </row>
    <row r="37" spans="1:21" ht="15.6" customHeight="1">
      <c r="F37" s="170"/>
      <c r="G37" s="144"/>
      <c r="I37" s="144"/>
      <c r="K37" s="144"/>
      <c r="L37" s="170"/>
      <c r="M37" s="144"/>
      <c r="O37" s="144"/>
      <c r="Q37" s="144"/>
      <c r="R37" s="170"/>
      <c r="U37" s="178"/>
    </row>
    <row r="38" spans="1:21" ht="15.6" customHeight="1">
      <c r="F38" s="170"/>
      <c r="G38" s="144"/>
      <c r="I38" s="144"/>
      <c r="K38" s="144"/>
      <c r="L38" s="170"/>
      <c r="M38" s="144"/>
      <c r="O38" s="144"/>
      <c r="Q38" s="144"/>
      <c r="R38" s="170"/>
      <c r="U38" s="178"/>
    </row>
    <row r="39" spans="1:21" ht="15.6" customHeight="1">
      <c r="F39" s="170"/>
      <c r="G39" s="144"/>
      <c r="I39" s="144"/>
      <c r="K39" s="144"/>
      <c r="L39" s="170"/>
      <c r="M39" s="144"/>
      <c r="O39" s="144"/>
      <c r="Q39" s="144"/>
      <c r="R39" s="170"/>
      <c r="U39" s="178"/>
    </row>
    <row r="40" spans="1:21" ht="15.6" customHeight="1">
      <c r="F40" s="170"/>
      <c r="G40" s="144"/>
      <c r="I40" s="144"/>
      <c r="K40" s="144"/>
      <c r="L40" s="170"/>
      <c r="M40" s="144"/>
      <c r="O40" s="144"/>
      <c r="Q40" s="144"/>
      <c r="R40" s="170"/>
      <c r="U40" s="178"/>
    </row>
    <row r="41" spans="1:21" ht="15.6" customHeight="1">
      <c r="A41" s="179" t="str">
        <f>BALANCES!A54</f>
        <v>Véanse notas que acompañan a los estados financieros consolidados.</v>
      </c>
      <c r="B41" s="179"/>
      <c r="F41" s="143"/>
      <c r="G41" s="143"/>
      <c r="H41" s="180"/>
      <c r="I41" s="143"/>
      <c r="J41" s="145" t="s">
        <v>8</v>
      </c>
      <c r="K41" s="143"/>
      <c r="M41" s="143"/>
      <c r="N41" s="145" t="s">
        <v>8</v>
      </c>
      <c r="O41" s="143"/>
      <c r="Q41" s="143"/>
    </row>
    <row r="42" spans="1:21" ht="15.6" customHeight="1">
      <c r="A42" s="179"/>
      <c r="B42" s="179"/>
      <c r="F42" s="143"/>
      <c r="G42" s="143"/>
      <c r="H42" s="180"/>
      <c r="I42" s="143"/>
      <c r="K42" s="143"/>
      <c r="M42" s="143"/>
      <c r="O42" s="143"/>
      <c r="Q42" s="143"/>
    </row>
    <row r="43" spans="1:21" ht="15.6" customHeight="1">
      <c r="A43" s="179"/>
      <c r="B43" s="179"/>
      <c r="F43" s="143"/>
      <c r="G43" s="143"/>
      <c r="H43" s="180"/>
      <c r="I43" s="143"/>
      <c r="K43" s="143"/>
      <c r="M43" s="143"/>
      <c r="O43" s="143"/>
      <c r="Q43" s="143"/>
    </row>
    <row r="44" spans="1:21" ht="15.6" customHeight="1">
      <c r="A44" s="179"/>
      <c r="B44" s="179"/>
      <c r="F44" s="143"/>
      <c r="G44" s="143"/>
      <c r="H44" s="180"/>
      <c r="I44" s="143"/>
      <c r="K44" s="143"/>
      <c r="M44" s="143"/>
      <c r="O44" s="143"/>
      <c r="Q44" s="143"/>
    </row>
    <row r="45" spans="1:21" ht="15.6" customHeight="1">
      <c r="A45" s="258">
        <v>7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</row>
    <row r="46" spans="1:21" s="78" customFormat="1" ht="15.6" customHeight="1" thickBo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</row>
    <row r="47" spans="1:21" s="78" customFormat="1" ht="15.6" customHeight="1"/>
    <row r="48" spans="1:21" s="78" customFormat="1" ht="15.6" customHeight="1"/>
    <row r="49" spans="8:18" s="78" customFormat="1" ht="15.6" customHeight="1"/>
    <row r="50" spans="8:18" s="78" customFormat="1" ht="15.6" customHeight="1"/>
    <row r="51" spans="8:18" s="78" customFormat="1" ht="15.6" customHeight="1"/>
    <row r="52" spans="8:18" s="78" customFormat="1" ht="15.6" customHeight="1"/>
    <row r="53" spans="8:18" s="78" customFormat="1" ht="15.6" customHeight="1"/>
    <row r="54" spans="8:18" s="78" customFormat="1" ht="15.6" customHeight="1"/>
    <row r="55" spans="8:18" s="78" customFormat="1" ht="14.25" customHeight="1"/>
    <row r="56" spans="8:18" s="78" customFormat="1" ht="14.25" customHeight="1"/>
    <row r="57" spans="8:18" s="78" customFormat="1" ht="14.25" customHeight="1"/>
    <row r="58" spans="8:18" s="78" customFormat="1" ht="14.25" customHeight="1"/>
    <row r="59" spans="8:18">
      <c r="H59" s="136"/>
      <c r="J59" s="136"/>
      <c r="L59" s="181"/>
      <c r="N59" s="136"/>
      <c r="P59" s="136"/>
      <c r="R59" s="146"/>
    </row>
    <row r="60" spans="8:18">
      <c r="H60" s="136"/>
      <c r="J60" s="136"/>
      <c r="L60" s="181"/>
      <c r="N60" s="136"/>
      <c r="P60" s="136"/>
    </row>
    <row r="72" spans="18:18" ht="14.25">
      <c r="R72" s="182"/>
    </row>
  </sheetData>
  <mergeCells count="10">
    <mergeCell ref="A36:P36"/>
    <mergeCell ref="A45:R45"/>
    <mergeCell ref="Q12:R12"/>
    <mergeCell ref="C13:C14"/>
    <mergeCell ref="H13:H14"/>
    <mergeCell ref="K13:M13"/>
    <mergeCell ref="N13:N14"/>
    <mergeCell ref="Q13:R13"/>
    <mergeCell ref="I14:K14"/>
    <mergeCell ref="O14:Q14"/>
  </mergeCells>
  <pageMargins left="0.7" right="0.7" top="0.5" bottom="0.3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"/>
  <sheetViews>
    <sheetView showGridLines="0" workbookViewId="0">
      <selection activeCell="H5" sqref="H5"/>
    </sheetView>
  </sheetViews>
  <sheetFormatPr baseColWidth="10" defaultColWidth="15.5703125" defaultRowHeight="12.75"/>
  <cols>
    <col min="1" max="1" width="24.42578125" style="188" customWidth="1"/>
    <col min="2" max="2" width="42.85546875" style="188" customWidth="1"/>
    <col min="3" max="3" width="7.85546875" style="188" customWidth="1"/>
    <col min="4" max="4" width="2.85546875" style="188" customWidth="1"/>
    <col min="5" max="5" width="10.5703125" style="216" customWidth="1"/>
    <col min="6" max="6" width="4.5703125" style="217" customWidth="1"/>
    <col min="7" max="7" width="10.5703125" style="216" customWidth="1"/>
    <col min="8" max="8" width="15.5703125" style="196"/>
    <col min="9" max="256" width="15.5703125" style="188"/>
    <col min="257" max="257" width="24.42578125" style="188" customWidth="1"/>
    <col min="258" max="258" width="44.42578125" style="188" customWidth="1"/>
    <col min="259" max="259" width="7.85546875" style="188" customWidth="1"/>
    <col min="260" max="260" width="2.85546875" style="188" customWidth="1"/>
    <col min="261" max="261" width="10.5703125" style="188" customWidth="1"/>
    <col min="262" max="262" width="4.5703125" style="188" customWidth="1"/>
    <col min="263" max="263" width="10.5703125" style="188" customWidth="1"/>
    <col min="264" max="512" width="15.5703125" style="188"/>
    <col min="513" max="513" width="24.42578125" style="188" customWidth="1"/>
    <col min="514" max="514" width="44.42578125" style="188" customWidth="1"/>
    <col min="515" max="515" width="7.85546875" style="188" customWidth="1"/>
    <col min="516" max="516" width="2.85546875" style="188" customWidth="1"/>
    <col min="517" max="517" width="10.5703125" style="188" customWidth="1"/>
    <col min="518" max="518" width="4.5703125" style="188" customWidth="1"/>
    <col min="519" max="519" width="10.5703125" style="188" customWidth="1"/>
    <col min="520" max="768" width="15.5703125" style="188"/>
    <col min="769" max="769" width="24.42578125" style="188" customWidth="1"/>
    <col min="770" max="770" width="44.42578125" style="188" customWidth="1"/>
    <col min="771" max="771" width="7.85546875" style="188" customWidth="1"/>
    <col min="772" max="772" width="2.85546875" style="188" customWidth="1"/>
    <col min="773" max="773" width="10.5703125" style="188" customWidth="1"/>
    <col min="774" max="774" width="4.5703125" style="188" customWidth="1"/>
    <col min="775" max="775" width="10.5703125" style="188" customWidth="1"/>
    <col min="776" max="1024" width="15.5703125" style="188"/>
    <col min="1025" max="1025" width="24.42578125" style="188" customWidth="1"/>
    <col min="1026" max="1026" width="44.42578125" style="188" customWidth="1"/>
    <col min="1027" max="1027" width="7.85546875" style="188" customWidth="1"/>
    <col min="1028" max="1028" width="2.85546875" style="188" customWidth="1"/>
    <col min="1029" max="1029" width="10.5703125" style="188" customWidth="1"/>
    <col min="1030" max="1030" width="4.5703125" style="188" customWidth="1"/>
    <col min="1031" max="1031" width="10.5703125" style="188" customWidth="1"/>
    <col min="1032" max="1280" width="15.5703125" style="188"/>
    <col min="1281" max="1281" width="24.42578125" style="188" customWidth="1"/>
    <col min="1282" max="1282" width="44.42578125" style="188" customWidth="1"/>
    <col min="1283" max="1283" width="7.85546875" style="188" customWidth="1"/>
    <col min="1284" max="1284" width="2.85546875" style="188" customWidth="1"/>
    <col min="1285" max="1285" width="10.5703125" style="188" customWidth="1"/>
    <col min="1286" max="1286" width="4.5703125" style="188" customWidth="1"/>
    <col min="1287" max="1287" width="10.5703125" style="188" customWidth="1"/>
    <col min="1288" max="1536" width="15.5703125" style="188"/>
    <col min="1537" max="1537" width="24.42578125" style="188" customWidth="1"/>
    <col min="1538" max="1538" width="44.42578125" style="188" customWidth="1"/>
    <col min="1539" max="1539" width="7.85546875" style="188" customWidth="1"/>
    <col min="1540" max="1540" width="2.85546875" style="188" customWidth="1"/>
    <col min="1541" max="1541" width="10.5703125" style="188" customWidth="1"/>
    <col min="1542" max="1542" width="4.5703125" style="188" customWidth="1"/>
    <col min="1543" max="1543" width="10.5703125" style="188" customWidth="1"/>
    <col min="1544" max="1792" width="15.5703125" style="188"/>
    <col min="1793" max="1793" width="24.42578125" style="188" customWidth="1"/>
    <col min="1794" max="1794" width="44.42578125" style="188" customWidth="1"/>
    <col min="1795" max="1795" width="7.85546875" style="188" customWidth="1"/>
    <col min="1796" max="1796" width="2.85546875" style="188" customWidth="1"/>
    <col min="1797" max="1797" width="10.5703125" style="188" customWidth="1"/>
    <col min="1798" max="1798" width="4.5703125" style="188" customWidth="1"/>
    <col min="1799" max="1799" width="10.5703125" style="188" customWidth="1"/>
    <col min="1800" max="2048" width="15.5703125" style="188"/>
    <col min="2049" max="2049" width="24.42578125" style="188" customWidth="1"/>
    <col min="2050" max="2050" width="44.42578125" style="188" customWidth="1"/>
    <col min="2051" max="2051" width="7.85546875" style="188" customWidth="1"/>
    <col min="2052" max="2052" width="2.85546875" style="188" customWidth="1"/>
    <col min="2053" max="2053" width="10.5703125" style="188" customWidth="1"/>
    <col min="2054" max="2054" width="4.5703125" style="188" customWidth="1"/>
    <col min="2055" max="2055" width="10.5703125" style="188" customWidth="1"/>
    <col min="2056" max="2304" width="15.5703125" style="188"/>
    <col min="2305" max="2305" width="24.42578125" style="188" customWidth="1"/>
    <col min="2306" max="2306" width="44.42578125" style="188" customWidth="1"/>
    <col min="2307" max="2307" width="7.85546875" style="188" customWidth="1"/>
    <col min="2308" max="2308" width="2.85546875" style="188" customWidth="1"/>
    <col min="2309" max="2309" width="10.5703125" style="188" customWidth="1"/>
    <col min="2310" max="2310" width="4.5703125" style="188" customWidth="1"/>
    <col min="2311" max="2311" width="10.5703125" style="188" customWidth="1"/>
    <col min="2312" max="2560" width="15.5703125" style="188"/>
    <col min="2561" max="2561" width="24.42578125" style="188" customWidth="1"/>
    <col min="2562" max="2562" width="44.42578125" style="188" customWidth="1"/>
    <col min="2563" max="2563" width="7.85546875" style="188" customWidth="1"/>
    <col min="2564" max="2564" width="2.85546875" style="188" customWidth="1"/>
    <col min="2565" max="2565" width="10.5703125" style="188" customWidth="1"/>
    <col min="2566" max="2566" width="4.5703125" style="188" customWidth="1"/>
    <col min="2567" max="2567" width="10.5703125" style="188" customWidth="1"/>
    <col min="2568" max="2816" width="15.5703125" style="188"/>
    <col min="2817" max="2817" width="24.42578125" style="188" customWidth="1"/>
    <col min="2818" max="2818" width="44.42578125" style="188" customWidth="1"/>
    <col min="2819" max="2819" width="7.85546875" style="188" customWidth="1"/>
    <col min="2820" max="2820" width="2.85546875" style="188" customWidth="1"/>
    <col min="2821" max="2821" width="10.5703125" style="188" customWidth="1"/>
    <col min="2822" max="2822" width="4.5703125" style="188" customWidth="1"/>
    <col min="2823" max="2823" width="10.5703125" style="188" customWidth="1"/>
    <col min="2824" max="3072" width="15.5703125" style="188"/>
    <col min="3073" max="3073" width="24.42578125" style="188" customWidth="1"/>
    <col min="3074" max="3074" width="44.42578125" style="188" customWidth="1"/>
    <col min="3075" max="3075" width="7.85546875" style="188" customWidth="1"/>
    <col min="3076" max="3076" width="2.85546875" style="188" customWidth="1"/>
    <col min="3077" max="3077" width="10.5703125" style="188" customWidth="1"/>
    <col min="3078" max="3078" width="4.5703125" style="188" customWidth="1"/>
    <col min="3079" max="3079" width="10.5703125" style="188" customWidth="1"/>
    <col min="3080" max="3328" width="15.5703125" style="188"/>
    <col min="3329" max="3329" width="24.42578125" style="188" customWidth="1"/>
    <col min="3330" max="3330" width="44.42578125" style="188" customWidth="1"/>
    <col min="3331" max="3331" width="7.85546875" style="188" customWidth="1"/>
    <col min="3332" max="3332" width="2.85546875" style="188" customWidth="1"/>
    <col min="3333" max="3333" width="10.5703125" style="188" customWidth="1"/>
    <col min="3334" max="3334" width="4.5703125" style="188" customWidth="1"/>
    <col min="3335" max="3335" width="10.5703125" style="188" customWidth="1"/>
    <col min="3336" max="3584" width="15.5703125" style="188"/>
    <col min="3585" max="3585" width="24.42578125" style="188" customWidth="1"/>
    <col min="3586" max="3586" width="44.42578125" style="188" customWidth="1"/>
    <col min="3587" max="3587" width="7.85546875" style="188" customWidth="1"/>
    <col min="3588" max="3588" width="2.85546875" style="188" customWidth="1"/>
    <col min="3589" max="3589" width="10.5703125" style="188" customWidth="1"/>
    <col min="3590" max="3590" width="4.5703125" style="188" customWidth="1"/>
    <col min="3591" max="3591" width="10.5703125" style="188" customWidth="1"/>
    <col min="3592" max="3840" width="15.5703125" style="188"/>
    <col min="3841" max="3841" width="24.42578125" style="188" customWidth="1"/>
    <col min="3842" max="3842" width="44.42578125" style="188" customWidth="1"/>
    <col min="3843" max="3843" width="7.85546875" style="188" customWidth="1"/>
    <col min="3844" max="3844" width="2.85546875" style="188" customWidth="1"/>
    <col min="3845" max="3845" width="10.5703125" style="188" customWidth="1"/>
    <col min="3846" max="3846" width="4.5703125" style="188" customWidth="1"/>
    <col min="3847" max="3847" width="10.5703125" style="188" customWidth="1"/>
    <col min="3848" max="4096" width="15.5703125" style="188"/>
    <col min="4097" max="4097" width="24.42578125" style="188" customWidth="1"/>
    <col min="4098" max="4098" width="44.42578125" style="188" customWidth="1"/>
    <col min="4099" max="4099" width="7.85546875" style="188" customWidth="1"/>
    <col min="4100" max="4100" width="2.85546875" style="188" customWidth="1"/>
    <col min="4101" max="4101" width="10.5703125" style="188" customWidth="1"/>
    <col min="4102" max="4102" width="4.5703125" style="188" customWidth="1"/>
    <col min="4103" max="4103" width="10.5703125" style="188" customWidth="1"/>
    <col min="4104" max="4352" width="15.5703125" style="188"/>
    <col min="4353" max="4353" width="24.42578125" style="188" customWidth="1"/>
    <col min="4354" max="4354" width="44.42578125" style="188" customWidth="1"/>
    <col min="4355" max="4355" width="7.85546875" style="188" customWidth="1"/>
    <col min="4356" max="4356" width="2.85546875" style="188" customWidth="1"/>
    <col min="4357" max="4357" width="10.5703125" style="188" customWidth="1"/>
    <col min="4358" max="4358" width="4.5703125" style="188" customWidth="1"/>
    <col min="4359" max="4359" width="10.5703125" style="188" customWidth="1"/>
    <col min="4360" max="4608" width="15.5703125" style="188"/>
    <col min="4609" max="4609" width="24.42578125" style="188" customWidth="1"/>
    <col min="4610" max="4610" width="44.42578125" style="188" customWidth="1"/>
    <col min="4611" max="4611" width="7.85546875" style="188" customWidth="1"/>
    <col min="4612" max="4612" width="2.85546875" style="188" customWidth="1"/>
    <col min="4613" max="4613" width="10.5703125" style="188" customWidth="1"/>
    <col min="4614" max="4614" width="4.5703125" style="188" customWidth="1"/>
    <col min="4615" max="4615" width="10.5703125" style="188" customWidth="1"/>
    <col min="4616" max="4864" width="15.5703125" style="188"/>
    <col min="4865" max="4865" width="24.42578125" style="188" customWidth="1"/>
    <col min="4866" max="4866" width="44.42578125" style="188" customWidth="1"/>
    <col min="4867" max="4867" width="7.85546875" style="188" customWidth="1"/>
    <col min="4868" max="4868" width="2.85546875" style="188" customWidth="1"/>
    <col min="4869" max="4869" width="10.5703125" style="188" customWidth="1"/>
    <col min="4870" max="4870" width="4.5703125" style="188" customWidth="1"/>
    <col min="4871" max="4871" width="10.5703125" style="188" customWidth="1"/>
    <col min="4872" max="5120" width="15.5703125" style="188"/>
    <col min="5121" max="5121" width="24.42578125" style="188" customWidth="1"/>
    <col min="5122" max="5122" width="44.42578125" style="188" customWidth="1"/>
    <col min="5123" max="5123" width="7.85546875" style="188" customWidth="1"/>
    <col min="5124" max="5124" width="2.85546875" style="188" customWidth="1"/>
    <col min="5125" max="5125" width="10.5703125" style="188" customWidth="1"/>
    <col min="5126" max="5126" width="4.5703125" style="188" customWidth="1"/>
    <col min="5127" max="5127" width="10.5703125" style="188" customWidth="1"/>
    <col min="5128" max="5376" width="15.5703125" style="188"/>
    <col min="5377" max="5377" width="24.42578125" style="188" customWidth="1"/>
    <col min="5378" max="5378" width="44.42578125" style="188" customWidth="1"/>
    <col min="5379" max="5379" width="7.85546875" style="188" customWidth="1"/>
    <col min="5380" max="5380" width="2.85546875" style="188" customWidth="1"/>
    <col min="5381" max="5381" width="10.5703125" style="188" customWidth="1"/>
    <col min="5382" max="5382" width="4.5703125" style="188" customWidth="1"/>
    <col min="5383" max="5383" width="10.5703125" style="188" customWidth="1"/>
    <col min="5384" max="5632" width="15.5703125" style="188"/>
    <col min="5633" max="5633" width="24.42578125" style="188" customWidth="1"/>
    <col min="5634" max="5634" width="44.42578125" style="188" customWidth="1"/>
    <col min="5635" max="5635" width="7.85546875" style="188" customWidth="1"/>
    <col min="5636" max="5636" width="2.85546875" style="188" customWidth="1"/>
    <col min="5637" max="5637" width="10.5703125" style="188" customWidth="1"/>
    <col min="5638" max="5638" width="4.5703125" style="188" customWidth="1"/>
    <col min="5639" max="5639" width="10.5703125" style="188" customWidth="1"/>
    <col min="5640" max="5888" width="15.5703125" style="188"/>
    <col min="5889" max="5889" width="24.42578125" style="188" customWidth="1"/>
    <col min="5890" max="5890" width="44.42578125" style="188" customWidth="1"/>
    <col min="5891" max="5891" width="7.85546875" style="188" customWidth="1"/>
    <col min="5892" max="5892" width="2.85546875" style="188" customWidth="1"/>
    <col min="5893" max="5893" width="10.5703125" style="188" customWidth="1"/>
    <col min="5894" max="5894" width="4.5703125" style="188" customWidth="1"/>
    <col min="5895" max="5895" width="10.5703125" style="188" customWidth="1"/>
    <col min="5896" max="6144" width="15.5703125" style="188"/>
    <col min="6145" max="6145" width="24.42578125" style="188" customWidth="1"/>
    <col min="6146" max="6146" width="44.42578125" style="188" customWidth="1"/>
    <col min="6147" max="6147" width="7.85546875" style="188" customWidth="1"/>
    <col min="6148" max="6148" width="2.85546875" style="188" customWidth="1"/>
    <col min="6149" max="6149" width="10.5703125" style="188" customWidth="1"/>
    <col min="6150" max="6150" width="4.5703125" style="188" customWidth="1"/>
    <col min="6151" max="6151" width="10.5703125" style="188" customWidth="1"/>
    <col min="6152" max="6400" width="15.5703125" style="188"/>
    <col min="6401" max="6401" width="24.42578125" style="188" customWidth="1"/>
    <col min="6402" max="6402" width="44.42578125" style="188" customWidth="1"/>
    <col min="6403" max="6403" width="7.85546875" style="188" customWidth="1"/>
    <col min="6404" max="6404" width="2.85546875" style="188" customWidth="1"/>
    <col min="6405" max="6405" width="10.5703125" style="188" customWidth="1"/>
    <col min="6406" max="6406" width="4.5703125" style="188" customWidth="1"/>
    <col min="6407" max="6407" width="10.5703125" style="188" customWidth="1"/>
    <col min="6408" max="6656" width="15.5703125" style="188"/>
    <col min="6657" max="6657" width="24.42578125" style="188" customWidth="1"/>
    <col min="6658" max="6658" width="44.42578125" style="188" customWidth="1"/>
    <col min="6659" max="6659" width="7.85546875" style="188" customWidth="1"/>
    <col min="6660" max="6660" width="2.85546875" style="188" customWidth="1"/>
    <col min="6661" max="6661" width="10.5703125" style="188" customWidth="1"/>
    <col min="6662" max="6662" width="4.5703125" style="188" customWidth="1"/>
    <col min="6663" max="6663" width="10.5703125" style="188" customWidth="1"/>
    <col min="6664" max="6912" width="15.5703125" style="188"/>
    <col min="6913" max="6913" width="24.42578125" style="188" customWidth="1"/>
    <col min="6914" max="6914" width="44.42578125" style="188" customWidth="1"/>
    <col min="6915" max="6915" width="7.85546875" style="188" customWidth="1"/>
    <col min="6916" max="6916" width="2.85546875" style="188" customWidth="1"/>
    <col min="6917" max="6917" width="10.5703125" style="188" customWidth="1"/>
    <col min="6918" max="6918" width="4.5703125" style="188" customWidth="1"/>
    <col min="6919" max="6919" width="10.5703125" style="188" customWidth="1"/>
    <col min="6920" max="7168" width="15.5703125" style="188"/>
    <col min="7169" max="7169" width="24.42578125" style="188" customWidth="1"/>
    <col min="7170" max="7170" width="44.42578125" style="188" customWidth="1"/>
    <col min="7171" max="7171" width="7.85546875" style="188" customWidth="1"/>
    <col min="7172" max="7172" width="2.85546875" style="188" customWidth="1"/>
    <col min="7173" max="7173" width="10.5703125" style="188" customWidth="1"/>
    <col min="7174" max="7174" width="4.5703125" style="188" customWidth="1"/>
    <col min="7175" max="7175" width="10.5703125" style="188" customWidth="1"/>
    <col min="7176" max="7424" width="15.5703125" style="188"/>
    <col min="7425" max="7425" width="24.42578125" style="188" customWidth="1"/>
    <col min="7426" max="7426" width="44.42578125" style="188" customWidth="1"/>
    <col min="7427" max="7427" width="7.85546875" style="188" customWidth="1"/>
    <col min="7428" max="7428" width="2.85546875" style="188" customWidth="1"/>
    <col min="7429" max="7429" width="10.5703125" style="188" customWidth="1"/>
    <col min="7430" max="7430" width="4.5703125" style="188" customWidth="1"/>
    <col min="7431" max="7431" width="10.5703125" style="188" customWidth="1"/>
    <col min="7432" max="7680" width="15.5703125" style="188"/>
    <col min="7681" max="7681" width="24.42578125" style="188" customWidth="1"/>
    <col min="7682" max="7682" width="44.42578125" style="188" customWidth="1"/>
    <col min="7683" max="7683" width="7.85546875" style="188" customWidth="1"/>
    <col min="7684" max="7684" width="2.85546875" style="188" customWidth="1"/>
    <col min="7685" max="7685" width="10.5703125" style="188" customWidth="1"/>
    <col min="7686" max="7686" width="4.5703125" style="188" customWidth="1"/>
    <col min="7687" max="7687" width="10.5703125" style="188" customWidth="1"/>
    <col min="7688" max="7936" width="15.5703125" style="188"/>
    <col min="7937" max="7937" width="24.42578125" style="188" customWidth="1"/>
    <col min="7938" max="7938" width="44.42578125" style="188" customWidth="1"/>
    <col min="7939" max="7939" width="7.85546875" style="188" customWidth="1"/>
    <col min="7940" max="7940" width="2.85546875" style="188" customWidth="1"/>
    <col min="7941" max="7941" width="10.5703125" style="188" customWidth="1"/>
    <col min="7942" max="7942" width="4.5703125" style="188" customWidth="1"/>
    <col min="7943" max="7943" width="10.5703125" style="188" customWidth="1"/>
    <col min="7944" max="8192" width="15.5703125" style="188"/>
    <col min="8193" max="8193" width="24.42578125" style="188" customWidth="1"/>
    <col min="8194" max="8194" width="44.42578125" style="188" customWidth="1"/>
    <col min="8195" max="8195" width="7.85546875" style="188" customWidth="1"/>
    <col min="8196" max="8196" width="2.85546875" style="188" customWidth="1"/>
    <col min="8197" max="8197" width="10.5703125" style="188" customWidth="1"/>
    <col min="8198" max="8198" width="4.5703125" style="188" customWidth="1"/>
    <col min="8199" max="8199" width="10.5703125" style="188" customWidth="1"/>
    <col min="8200" max="8448" width="15.5703125" style="188"/>
    <col min="8449" max="8449" width="24.42578125" style="188" customWidth="1"/>
    <col min="8450" max="8450" width="44.42578125" style="188" customWidth="1"/>
    <col min="8451" max="8451" width="7.85546875" style="188" customWidth="1"/>
    <col min="8452" max="8452" width="2.85546875" style="188" customWidth="1"/>
    <col min="8453" max="8453" width="10.5703125" style="188" customWidth="1"/>
    <col min="8454" max="8454" width="4.5703125" style="188" customWidth="1"/>
    <col min="8455" max="8455" width="10.5703125" style="188" customWidth="1"/>
    <col min="8456" max="8704" width="15.5703125" style="188"/>
    <col min="8705" max="8705" width="24.42578125" style="188" customWidth="1"/>
    <col min="8706" max="8706" width="44.42578125" style="188" customWidth="1"/>
    <col min="8707" max="8707" width="7.85546875" style="188" customWidth="1"/>
    <col min="8708" max="8708" width="2.85546875" style="188" customWidth="1"/>
    <col min="8709" max="8709" width="10.5703125" style="188" customWidth="1"/>
    <col min="8710" max="8710" width="4.5703125" style="188" customWidth="1"/>
    <col min="8711" max="8711" width="10.5703125" style="188" customWidth="1"/>
    <col min="8712" max="8960" width="15.5703125" style="188"/>
    <col min="8961" max="8961" width="24.42578125" style="188" customWidth="1"/>
    <col min="8962" max="8962" width="44.42578125" style="188" customWidth="1"/>
    <col min="8963" max="8963" width="7.85546875" style="188" customWidth="1"/>
    <col min="8964" max="8964" width="2.85546875" style="188" customWidth="1"/>
    <col min="8965" max="8965" width="10.5703125" style="188" customWidth="1"/>
    <col min="8966" max="8966" width="4.5703125" style="188" customWidth="1"/>
    <col min="8967" max="8967" width="10.5703125" style="188" customWidth="1"/>
    <col min="8968" max="9216" width="15.5703125" style="188"/>
    <col min="9217" max="9217" width="24.42578125" style="188" customWidth="1"/>
    <col min="9218" max="9218" width="44.42578125" style="188" customWidth="1"/>
    <col min="9219" max="9219" width="7.85546875" style="188" customWidth="1"/>
    <col min="9220" max="9220" width="2.85546875" style="188" customWidth="1"/>
    <col min="9221" max="9221" width="10.5703125" style="188" customWidth="1"/>
    <col min="9222" max="9222" width="4.5703125" style="188" customWidth="1"/>
    <col min="9223" max="9223" width="10.5703125" style="188" customWidth="1"/>
    <col min="9224" max="9472" width="15.5703125" style="188"/>
    <col min="9473" max="9473" width="24.42578125" style="188" customWidth="1"/>
    <col min="9474" max="9474" width="44.42578125" style="188" customWidth="1"/>
    <col min="9475" max="9475" width="7.85546875" style="188" customWidth="1"/>
    <col min="9476" max="9476" width="2.85546875" style="188" customWidth="1"/>
    <col min="9477" max="9477" width="10.5703125" style="188" customWidth="1"/>
    <col min="9478" max="9478" width="4.5703125" style="188" customWidth="1"/>
    <col min="9479" max="9479" width="10.5703125" style="188" customWidth="1"/>
    <col min="9480" max="9728" width="15.5703125" style="188"/>
    <col min="9729" max="9729" width="24.42578125" style="188" customWidth="1"/>
    <col min="9730" max="9730" width="44.42578125" style="188" customWidth="1"/>
    <col min="9731" max="9731" width="7.85546875" style="188" customWidth="1"/>
    <col min="9732" max="9732" width="2.85546875" style="188" customWidth="1"/>
    <col min="9733" max="9733" width="10.5703125" style="188" customWidth="1"/>
    <col min="9734" max="9734" width="4.5703125" style="188" customWidth="1"/>
    <col min="9735" max="9735" width="10.5703125" style="188" customWidth="1"/>
    <col min="9736" max="9984" width="15.5703125" style="188"/>
    <col min="9985" max="9985" width="24.42578125" style="188" customWidth="1"/>
    <col min="9986" max="9986" width="44.42578125" style="188" customWidth="1"/>
    <col min="9987" max="9987" width="7.85546875" style="188" customWidth="1"/>
    <col min="9988" max="9988" width="2.85546875" style="188" customWidth="1"/>
    <col min="9989" max="9989" width="10.5703125" style="188" customWidth="1"/>
    <col min="9990" max="9990" width="4.5703125" style="188" customWidth="1"/>
    <col min="9991" max="9991" width="10.5703125" style="188" customWidth="1"/>
    <col min="9992" max="10240" width="15.5703125" style="188"/>
    <col min="10241" max="10241" width="24.42578125" style="188" customWidth="1"/>
    <col min="10242" max="10242" width="44.42578125" style="188" customWidth="1"/>
    <col min="10243" max="10243" width="7.85546875" style="188" customWidth="1"/>
    <col min="10244" max="10244" width="2.85546875" style="188" customWidth="1"/>
    <col min="10245" max="10245" width="10.5703125" style="188" customWidth="1"/>
    <col min="10246" max="10246" width="4.5703125" style="188" customWidth="1"/>
    <col min="10247" max="10247" width="10.5703125" style="188" customWidth="1"/>
    <col min="10248" max="10496" width="15.5703125" style="188"/>
    <col min="10497" max="10497" width="24.42578125" style="188" customWidth="1"/>
    <col min="10498" max="10498" width="44.42578125" style="188" customWidth="1"/>
    <col min="10499" max="10499" width="7.85546875" style="188" customWidth="1"/>
    <col min="10500" max="10500" width="2.85546875" style="188" customWidth="1"/>
    <col min="10501" max="10501" width="10.5703125" style="188" customWidth="1"/>
    <col min="10502" max="10502" width="4.5703125" style="188" customWidth="1"/>
    <col min="10503" max="10503" width="10.5703125" style="188" customWidth="1"/>
    <col min="10504" max="10752" width="15.5703125" style="188"/>
    <col min="10753" max="10753" width="24.42578125" style="188" customWidth="1"/>
    <col min="10754" max="10754" width="44.42578125" style="188" customWidth="1"/>
    <col min="10755" max="10755" width="7.85546875" style="188" customWidth="1"/>
    <col min="10756" max="10756" width="2.85546875" style="188" customWidth="1"/>
    <col min="10757" max="10757" width="10.5703125" style="188" customWidth="1"/>
    <col min="10758" max="10758" width="4.5703125" style="188" customWidth="1"/>
    <col min="10759" max="10759" width="10.5703125" style="188" customWidth="1"/>
    <col min="10760" max="11008" width="15.5703125" style="188"/>
    <col min="11009" max="11009" width="24.42578125" style="188" customWidth="1"/>
    <col min="11010" max="11010" width="44.42578125" style="188" customWidth="1"/>
    <col min="11011" max="11011" width="7.85546875" style="188" customWidth="1"/>
    <col min="11012" max="11012" width="2.85546875" style="188" customWidth="1"/>
    <col min="11013" max="11013" width="10.5703125" style="188" customWidth="1"/>
    <col min="11014" max="11014" width="4.5703125" style="188" customWidth="1"/>
    <col min="11015" max="11015" width="10.5703125" style="188" customWidth="1"/>
    <col min="11016" max="11264" width="15.5703125" style="188"/>
    <col min="11265" max="11265" width="24.42578125" style="188" customWidth="1"/>
    <col min="11266" max="11266" width="44.42578125" style="188" customWidth="1"/>
    <col min="11267" max="11267" width="7.85546875" style="188" customWidth="1"/>
    <col min="11268" max="11268" width="2.85546875" style="188" customWidth="1"/>
    <col min="11269" max="11269" width="10.5703125" style="188" customWidth="1"/>
    <col min="11270" max="11270" width="4.5703125" style="188" customWidth="1"/>
    <col min="11271" max="11271" width="10.5703125" style="188" customWidth="1"/>
    <col min="11272" max="11520" width="15.5703125" style="188"/>
    <col min="11521" max="11521" width="24.42578125" style="188" customWidth="1"/>
    <col min="11522" max="11522" width="44.42578125" style="188" customWidth="1"/>
    <col min="11523" max="11523" width="7.85546875" style="188" customWidth="1"/>
    <col min="11524" max="11524" width="2.85546875" style="188" customWidth="1"/>
    <col min="11525" max="11525" width="10.5703125" style="188" customWidth="1"/>
    <col min="11526" max="11526" width="4.5703125" style="188" customWidth="1"/>
    <col min="11527" max="11527" width="10.5703125" style="188" customWidth="1"/>
    <col min="11528" max="11776" width="15.5703125" style="188"/>
    <col min="11777" max="11777" width="24.42578125" style="188" customWidth="1"/>
    <col min="11778" max="11778" width="44.42578125" style="188" customWidth="1"/>
    <col min="11779" max="11779" width="7.85546875" style="188" customWidth="1"/>
    <col min="11780" max="11780" width="2.85546875" style="188" customWidth="1"/>
    <col min="11781" max="11781" width="10.5703125" style="188" customWidth="1"/>
    <col min="11782" max="11782" width="4.5703125" style="188" customWidth="1"/>
    <col min="11783" max="11783" width="10.5703125" style="188" customWidth="1"/>
    <col min="11784" max="12032" width="15.5703125" style="188"/>
    <col min="12033" max="12033" width="24.42578125" style="188" customWidth="1"/>
    <col min="12034" max="12034" width="44.42578125" style="188" customWidth="1"/>
    <col min="12035" max="12035" width="7.85546875" style="188" customWidth="1"/>
    <col min="12036" max="12036" width="2.85546875" style="188" customWidth="1"/>
    <col min="12037" max="12037" width="10.5703125" style="188" customWidth="1"/>
    <col min="12038" max="12038" width="4.5703125" style="188" customWidth="1"/>
    <col min="12039" max="12039" width="10.5703125" style="188" customWidth="1"/>
    <col min="12040" max="12288" width="15.5703125" style="188"/>
    <col min="12289" max="12289" width="24.42578125" style="188" customWidth="1"/>
    <col min="12290" max="12290" width="44.42578125" style="188" customWidth="1"/>
    <col min="12291" max="12291" width="7.85546875" style="188" customWidth="1"/>
    <col min="12292" max="12292" width="2.85546875" style="188" customWidth="1"/>
    <col min="12293" max="12293" width="10.5703125" style="188" customWidth="1"/>
    <col min="12294" max="12294" width="4.5703125" style="188" customWidth="1"/>
    <col min="12295" max="12295" width="10.5703125" style="188" customWidth="1"/>
    <col min="12296" max="12544" width="15.5703125" style="188"/>
    <col min="12545" max="12545" width="24.42578125" style="188" customWidth="1"/>
    <col min="12546" max="12546" width="44.42578125" style="188" customWidth="1"/>
    <col min="12547" max="12547" width="7.85546875" style="188" customWidth="1"/>
    <col min="12548" max="12548" width="2.85546875" style="188" customWidth="1"/>
    <col min="12549" max="12549" width="10.5703125" style="188" customWidth="1"/>
    <col min="12550" max="12550" width="4.5703125" style="188" customWidth="1"/>
    <col min="12551" max="12551" width="10.5703125" style="188" customWidth="1"/>
    <col min="12552" max="12800" width="15.5703125" style="188"/>
    <col min="12801" max="12801" width="24.42578125" style="188" customWidth="1"/>
    <col min="12802" max="12802" width="44.42578125" style="188" customWidth="1"/>
    <col min="12803" max="12803" width="7.85546875" style="188" customWidth="1"/>
    <col min="12804" max="12804" width="2.85546875" style="188" customWidth="1"/>
    <col min="12805" max="12805" width="10.5703125" style="188" customWidth="1"/>
    <col min="12806" max="12806" width="4.5703125" style="188" customWidth="1"/>
    <col min="12807" max="12807" width="10.5703125" style="188" customWidth="1"/>
    <col min="12808" max="13056" width="15.5703125" style="188"/>
    <col min="13057" max="13057" width="24.42578125" style="188" customWidth="1"/>
    <col min="13058" max="13058" width="44.42578125" style="188" customWidth="1"/>
    <col min="13059" max="13059" width="7.85546875" style="188" customWidth="1"/>
    <col min="13060" max="13060" width="2.85546875" style="188" customWidth="1"/>
    <col min="13061" max="13061" width="10.5703125" style="188" customWidth="1"/>
    <col min="13062" max="13062" width="4.5703125" style="188" customWidth="1"/>
    <col min="13063" max="13063" width="10.5703125" style="188" customWidth="1"/>
    <col min="13064" max="13312" width="15.5703125" style="188"/>
    <col min="13313" max="13313" width="24.42578125" style="188" customWidth="1"/>
    <col min="13314" max="13314" width="44.42578125" style="188" customWidth="1"/>
    <col min="13315" max="13315" width="7.85546875" style="188" customWidth="1"/>
    <col min="13316" max="13316" width="2.85546875" style="188" customWidth="1"/>
    <col min="13317" max="13317" width="10.5703125" style="188" customWidth="1"/>
    <col min="13318" max="13318" width="4.5703125" style="188" customWidth="1"/>
    <col min="13319" max="13319" width="10.5703125" style="188" customWidth="1"/>
    <col min="13320" max="13568" width="15.5703125" style="188"/>
    <col min="13569" max="13569" width="24.42578125" style="188" customWidth="1"/>
    <col min="13570" max="13570" width="44.42578125" style="188" customWidth="1"/>
    <col min="13571" max="13571" width="7.85546875" style="188" customWidth="1"/>
    <col min="13572" max="13572" width="2.85546875" style="188" customWidth="1"/>
    <col min="13573" max="13573" width="10.5703125" style="188" customWidth="1"/>
    <col min="13574" max="13574" width="4.5703125" style="188" customWidth="1"/>
    <col min="13575" max="13575" width="10.5703125" style="188" customWidth="1"/>
    <col min="13576" max="13824" width="15.5703125" style="188"/>
    <col min="13825" max="13825" width="24.42578125" style="188" customWidth="1"/>
    <col min="13826" max="13826" width="44.42578125" style="188" customWidth="1"/>
    <col min="13827" max="13827" width="7.85546875" style="188" customWidth="1"/>
    <col min="13828" max="13828" width="2.85546875" style="188" customWidth="1"/>
    <col min="13829" max="13829" width="10.5703125" style="188" customWidth="1"/>
    <col min="13830" max="13830" width="4.5703125" style="188" customWidth="1"/>
    <col min="13831" max="13831" width="10.5703125" style="188" customWidth="1"/>
    <col min="13832" max="14080" width="15.5703125" style="188"/>
    <col min="14081" max="14081" width="24.42578125" style="188" customWidth="1"/>
    <col min="14082" max="14082" width="44.42578125" style="188" customWidth="1"/>
    <col min="14083" max="14083" width="7.85546875" style="188" customWidth="1"/>
    <col min="14084" max="14084" width="2.85546875" style="188" customWidth="1"/>
    <col min="14085" max="14085" width="10.5703125" style="188" customWidth="1"/>
    <col min="14086" max="14086" width="4.5703125" style="188" customWidth="1"/>
    <col min="14087" max="14087" width="10.5703125" style="188" customWidth="1"/>
    <col min="14088" max="14336" width="15.5703125" style="188"/>
    <col min="14337" max="14337" width="24.42578125" style="188" customWidth="1"/>
    <col min="14338" max="14338" width="44.42578125" style="188" customWidth="1"/>
    <col min="14339" max="14339" width="7.85546875" style="188" customWidth="1"/>
    <col min="14340" max="14340" width="2.85546875" style="188" customWidth="1"/>
    <col min="14341" max="14341" width="10.5703125" style="188" customWidth="1"/>
    <col min="14342" max="14342" width="4.5703125" style="188" customWidth="1"/>
    <col min="14343" max="14343" width="10.5703125" style="188" customWidth="1"/>
    <col min="14344" max="14592" width="15.5703125" style="188"/>
    <col min="14593" max="14593" width="24.42578125" style="188" customWidth="1"/>
    <col min="14594" max="14594" width="44.42578125" style="188" customWidth="1"/>
    <col min="14595" max="14595" width="7.85546875" style="188" customWidth="1"/>
    <col min="14596" max="14596" width="2.85546875" style="188" customWidth="1"/>
    <col min="14597" max="14597" width="10.5703125" style="188" customWidth="1"/>
    <col min="14598" max="14598" width="4.5703125" style="188" customWidth="1"/>
    <col min="14599" max="14599" width="10.5703125" style="188" customWidth="1"/>
    <col min="14600" max="14848" width="15.5703125" style="188"/>
    <col min="14849" max="14849" width="24.42578125" style="188" customWidth="1"/>
    <col min="14850" max="14850" width="44.42578125" style="188" customWidth="1"/>
    <col min="14851" max="14851" width="7.85546875" style="188" customWidth="1"/>
    <col min="14852" max="14852" width="2.85546875" style="188" customWidth="1"/>
    <col min="14853" max="14853" width="10.5703125" style="188" customWidth="1"/>
    <col min="14854" max="14854" width="4.5703125" style="188" customWidth="1"/>
    <col min="14855" max="14855" width="10.5703125" style="188" customWidth="1"/>
    <col min="14856" max="15104" width="15.5703125" style="188"/>
    <col min="15105" max="15105" width="24.42578125" style="188" customWidth="1"/>
    <col min="15106" max="15106" width="44.42578125" style="188" customWidth="1"/>
    <col min="15107" max="15107" width="7.85546875" style="188" customWidth="1"/>
    <col min="15108" max="15108" width="2.85546875" style="188" customWidth="1"/>
    <col min="15109" max="15109" width="10.5703125" style="188" customWidth="1"/>
    <col min="15110" max="15110" width="4.5703125" style="188" customWidth="1"/>
    <col min="15111" max="15111" width="10.5703125" style="188" customWidth="1"/>
    <col min="15112" max="15360" width="15.5703125" style="188"/>
    <col min="15361" max="15361" width="24.42578125" style="188" customWidth="1"/>
    <col min="15362" max="15362" width="44.42578125" style="188" customWidth="1"/>
    <col min="15363" max="15363" width="7.85546875" style="188" customWidth="1"/>
    <col min="15364" max="15364" width="2.85546875" style="188" customWidth="1"/>
    <col min="15365" max="15365" width="10.5703125" style="188" customWidth="1"/>
    <col min="15366" max="15366" width="4.5703125" style="188" customWidth="1"/>
    <col min="15367" max="15367" width="10.5703125" style="188" customWidth="1"/>
    <col min="15368" max="15616" width="15.5703125" style="188"/>
    <col min="15617" max="15617" width="24.42578125" style="188" customWidth="1"/>
    <col min="15618" max="15618" width="44.42578125" style="188" customWidth="1"/>
    <col min="15619" max="15619" width="7.85546875" style="188" customWidth="1"/>
    <col min="15620" max="15620" width="2.85546875" style="188" customWidth="1"/>
    <col min="15621" max="15621" width="10.5703125" style="188" customWidth="1"/>
    <col min="15622" max="15622" width="4.5703125" style="188" customWidth="1"/>
    <col min="15623" max="15623" width="10.5703125" style="188" customWidth="1"/>
    <col min="15624" max="15872" width="15.5703125" style="188"/>
    <col min="15873" max="15873" width="24.42578125" style="188" customWidth="1"/>
    <col min="15874" max="15874" width="44.42578125" style="188" customWidth="1"/>
    <col min="15875" max="15875" width="7.85546875" style="188" customWidth="1"/>
    <col min="15876" max="15876" width="2.85546875" style="188" customWidth="1"/>
    <col min="15877" max="15877" width="10.5703125" style="188" customWidth="1"/>
    <col min="15878" max="15878" width="4.5703125" style="188" customWidth="1"/>
    <col min="15879" max="15879" width="10.5703125" style="188" customWidth="1"/>
    <col min="15880" max="16128" width="15.5703125" style="188"/>
    <col min="16129" max="16129" width="24.42578125" style="188" customWidth="1"/>
    <col min="16130" max="16130" width="44.42578125" style="188" customWidth="1"/>
    <col min="16131" max="16131" width="7.85546875" style="188" customWidth="1"/>
    <col min="16132" max="16132" width="2.85546875" style="188" customWidth="1"/>
    <col min="16133" max="16133" width="10.5703125" style="188" customWidth="1"/>
    <col min="16134" max="16134" width="4.5703125" style="188" customWidth="1"/>
    <col min="16135" max="16135" width="10.5703125" style="188" customWidth="1"/>
    <col min="16136" max="16384" width="15.5703125" style="188"/>
  </cols>
  <sheetData>
    <row r="1" spans="1:256" s="78" customFormat="1" ht="15" customHeight="1">
      <c r="A1" s="130" t="str">
        <f>BALANCES!A1</f>
        <v>BANCO DAVIVIENDA SALVADOREÑO, S.A. Y SUBSIDIARIA</v>
      </c>
      <c r="B1" s="130"/>
      <c r="C1" s="130"/>
      <c r="D1" s="130"/>
      <c r="E1" s="130"/>
      <c r="F1" s="130"/>
      <c r="G1" s="130"/>
      <c r="H1" s="130"/>
      <c r="I1" s="130"/>
      <c r="M1" s="130"/>
      <c r="N1" s="130"/>
    </row>
    <row r="2" spans="1:256" s="78" customFormat="1" ht="15" customHeight="1">
      <c r="A2" s="130" t="str">
        <f>BALANCES!A2</f>
        <v>(Compañía salvadoreña Subsidiaria de Inversiones Financieras Davivienda, S.A.)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256" s="78" customFormat="1" ht="15" customHeight="1">
      <c r="A3" s="78" t="str">
        <f>'ESTADOS RESULTADO'!A3</f>
        <v>(San Salvador, República de El Salvador)</v>
      </c>
    </row>
    <row r="4" spans="1:256" s="78" customFormat="1" ht="12.6" customHeight="1">
      <c r="A4" s="131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33"/>
      <c r="M4" s="133"/>
      <c r="N4" s="133"/>
    </row>
    <row r="5" spans="1:256" s="118" customFormat="1" ht="15" customHeight="1">
      <c r="A5" s="13" t="s">
        <v>116</v>
      </c>
      <c r="B5" s="13"/>
      <c r="C5" s="13"/>
      <c r="D5" s="13" t="s">
        <v>8</v>
      </c>
      <c r="E5" s="13"/>
      <c r="F5" s="13"/>
      <c r="G5" s="13"/>
      <c r="H5" s="13"/>
      <c r="I5" s="13"/>
      <c r="M5" s="13"/>
      <c r="N5" s="13"/>
    </row>
    <row r="6" spans="1:256" s="118" customFormat="1" ht="11.45" customHeight="1">
      <c r="A6" s="86"/>
      <c r="B6" s="225"/>
      <c r="C6" s="225"/>
      <c r="D6" s="225"/>
      <c r="E6" s="225"/>
      <c r="F6" s="225"/>
      <c r="G6" s="225"/>
      <c r="H6" s="225"/>
      <c r="I6" s="219"/>
      <c r="J6" s="219"/>
      <c r="K6" s="219"/>
      <c r="L6" s="219"/>
      <c r="M6" s="219"/>
      <c r="N6" s="219"/>
    </row>
    <row r="7" spans="1:256" s="118" customFormat="1" ht="15" customHeight="1">
      <c r="A7" s="118" t="s">
        <v>113</v>
      </c>
    </row>
    <row r="8" spans="1:256" s="78" customFormat="1" ht="11.1" customHeight="1">
      <c r="A8" s="131"/>
      <c r="B8" s="132"/>
      <c r="C8" s="132"/>
      <c r="D8" s="132"/>
      <c r="E8" s="132"/>
      <c r="F8" s="132"/>
      <c r="G8" s="132"/>
      <c r="H8" s="132"/>
      <c r="I8" s="133"/>
      <c r="J8" s="133"/>
      <c r="K8" s="133"/>
      <c r="L8" s="133"/>
      <c r="M8" s="133"/>
      <c r="N8" s="133"/>
    </row>
    <row r="9" spans="1:256" s="78" customFormat="1" ht="15" customHeight="1">
      <c r="A9" s="78" t="str">
        <f>'ESTADOS RESULTADO'!A9</f>
        <v>(Cifras en Miles de Dólares de los Estados Unidos de América)</v>
      </c>
      <c r="E9" s="78" t="s">
        <v>8</v>
      </c>
    </row>
    <row r="10" spans="1:256" s="78" customFormat="1" ht="15" customHeight="1" thickBot="1">
      <c r="A10" s="134"/>
      <c r="B10" s="134"/>
      <c r="C10" s="134"/>
      <c r="D10" s="134"/>
      <c r="E10" s="134"/>
      <c r="F10" s="134"/>
      <c r="G10" s="134"/>
    </row>
    <row r="11" spans="1:256" s="78" customFormat="1" ht="15" customHeight="1">
      <c r="A11" s="118"/>
      <c r="B11" s="118"/>
      <c r="C11" s="118"/>
      <c r="D11" s="118"/>
      <c r="E11" s="118"/>
      <c r="F11" s="118"/>
      <c r="G11" s="118"/>
    </row>
    <row r="12" spans="1:256" s="78" customFormat="1" ht="15" customHeight="1">
      <c r="A12" s="183"/>
      <c r="B12" s="183"/>
      <c r="C12" s="184" t="s">
        <v>2</v>
      </c>
      <c r="D12" s="183"/>
      <c r="E12" s="185">
        <v>2022</v>
      </c>
      <c r="F12" s="186"/>
      <c r="G12" s="185">
        <v>2021</v>
      </c>
      <c r="H12" s="146"/>
      <c r="I12" s="187"/>
      <c r="J12" s="187"/>
      <c r="K12" s="187"/>
      <c r="L12" s="187"/>
      <c r="M12" s="187"/>
      <c r="N12" s="187"/>
      <c r="O12" s="187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8"/>
      <c r="EL12" s="188"/>
      <c r="EM12" s="188"/>
      <c r="EN12" s="188"/>
      <c r="EO12" s="188"/>
      <c r="EP12" s="188"/>
      <c r="EQ12" s="188"/>
      <c r="ER12" s="188"/>
      <c r="ES12" s="188"/>
      <c r="ET12" s="188"/>
      <c r="EU12" s="188"/>
      <c r="EV12" s="188"/>
      <c r="EW12" s="188"/>
      <c r="EX12" s="188"/>
      <c r="EY12" s="188"/>
      <c r="EZ12" s="188"/>
      <c r="FA12" s="188"/>
      <c r="FB12" s="188"/>
      <c r="FC12" s="188"/>
      <c r="FD12" s="188"/>
      <c r="FE12" s="188"/>
      <c r="FF12" s="188"/>
      <c r="FG12" s="188"/>
      <c r="FH12" s="188"/>
      <c r="FI12" s="188"/>
      <c r="FJ12" s="188"/>
      <c r="FK12" s="188"/>
      <c r="FL12" s="188"/>
      <c r="FM12" s="188"/>
      <c r="FN12" s="188"/>
      <c r="FO12" s="188"/>
      <c r="FP12" s="188"/>
      <c r="FQ12" s="188"/>
      <c r="FR12" s="188"/>
      <c r="FS12" s="188"/>
      <c r="FT12" s="188"/>
      <c r="FU12" s="188"/>
      <c r="FV12" s="188"/>
      <c r="FW12" s="188"/>
      <c r="FX12" s="188"/>
      <c r="FY12" s="188"/>
      <c r="FZ12" s="188"/>
      <c r="GA12" s="188"/>
      <c r="GB12" s="188"/>
      <c r="GC12" s="188"/>
      <c r="GD12" s="188"/>
      <c r="GE12" s="188"/>
      <c r="GF12" s="188"/>
      <c r="GG12" s="188"/>
      <c r="GH12" s="188"/>
      <c r="GI12" s="188"/>
      <c r="GJ12" s="188"/>
      <c r="GK12" s="188"/>
      <c r="GL12" s="188"/>
      <c r="GM12" s="188"/>
      <c r="GN12" s="188"/>
      <c r="GO12" s="188"/>
      <c r="GP12" s="188"/>
      <c r="GQ12" s="188"/>
      <c r="GR12" s="188"/>
      <c r="GS12" s="188"/>
      <c r="GT12" s="188"/>
      <c r="GU12" s="188"/>
      <c r="GV12" s="188"/>
      <c r="GW12" s="188"/>
      <c r="GX12" s="188"/>
      <c r="GY12" s="188"/>
      <c r="GZ12" s="188"/>
      <c r="HA12" s="188"/>
      <c r="HB12" s="188"/>
      <c r="HC12" s="188"/>
      <c r="HD12" s="188"/>
      <c r="HE12" s="188"/>
      <c r="HF12" s="188"/>
      <c r="HG12" s="188"/>
      <c r="HH12" s="188"/>
      <c r="HI12" s="188"/>
      <c r="HJ12" s="188"/>
      <c r="HK12" s="188"/>
      <c r="HL12" s="188"/>
      <c r="HM12" s="188"/>
      <c r="HN12" s="188"/>
      <c r="HO12" s="188"/>
      <c r="HP12" s="188"/>
      <c r="HQ12" s="188"/>
      <c r="HR12" s="188"/>
      <c r="HS12" s="188"/>
      <c r="HT12" s="188"/>
      <c r="HU12" s="188"/>
      <c r="HV12" s="188"/>
      <c r="HW12" s="188"/>
      <c r="HX12" s="188"/>
      <c r="HY12" s="188"/>
      <c r="HZ12" s="188"/>
      <c r="IA12" s="188"/>
      <c r="IB12" s="188"/>
      <c r="IC12" s="188"/>
      <c r="ID12" s="188"/>
      <c r="IE12" s="188"/>
      <c r="IF12" s="188"/>
      <c r="IG12" s="188"/>
      <c r="IH12" s="188"/>
      <c r="II12" s="188"/>
      <c r="IJ12" s="188"/>
      <c r="IK12" s="188"/>
      <c r="IL12" s="188"/>
      <c r="IM12" s="188"/>
      <c r="IN12" s="188"/>
      <c r="IO12" s="188"/>
      <c r="IP12" s="188"/>
      <c r="IQ12" s="188"/>
      <c r="IR12" s="188"/>
      <c r="IS12" s="188"/>
      <c r="IT12" s="188"/>
      <c r="IU12" s="188"/>
      <c r="IV12" s="188"/>
    </row>
    <row r="13" spans="1:256" ht="11.1" customHeight="1">
      <c r="A13" s="183"/>
      <c r="B13" s="183"/>
      <c r="C13" s="183"/>
      <c r="D13" s="183"/>
      <c r="E13" s="186"/>
      <c r="F13" s="186"/>
      <c r="G13" s="186"/>
      <c r="H13" s="146"/>
      <c r="I13" s="187"/>
      <c r="J13" s="187"/>
      <c r="K13" s="187"/>
      <c r="L13" s="187"/>
      <c r="M13" s="187"/>
      <c r="N13" s="187"/>
      <c r="O13" s="187"/>
      <c r="P13" s="78"/>
      <c r="Q13" s="78"/>
      <c r="R13" s="78"/>
      <c r="S13" s="78"/>
    </row>
    <row r="14" spans="1:256" s="146" customFormat="1" ht="15" customHeight="1">
      <c r="A14" s="189" t="s">
        <v>74</v>
      </c>
      <c r="B14" s="147"/>
      <c r="C14" s="147"/>
      <c r="D14" s="147"/>
      <c r="E14" s="162" t="s">
        <v>8</v>
      </c>
      <c r="F14" s="162"/>
      <c r="G14" s="162" t="s">
        <v>8</v>
      </c>
      <c r="H14" s="190"/>
      <c r="P14" s="78"/>
      <c r="Q14" s="78"/>
      <c r="R14" s="78"/>
      <c r="S14" s="78"/>
    </row>
    <row r="15" spans="1:256" ht="15" customHeight="1">
      <c r="A15" s="191" t="s">
        <v>94</v>
      </c>
      <c r="B15" s="183"/>
      <c r="C15" s="183"/>
      <c r="D15" s="183"/>
      <c r="E15" s="162">
        <v>40888</v>
      </c>
      <c r="F15" s="162"/>
      <c r="G15" s="162">
        <v>35376.400000000001</v>
      </c>
      <c r="H15" s="159"/>
      <c r="I15" s="192"/>
      <c r="J15" s="192"/>
      <c r="K15" s="187"/>
      <c r="L15" s="187"/>
      <c r="M15" s="187"/>
      <c r="N15" s="187"/>
      <c r="O15" s="187"/>
      <c r="P15" s="78"/>
      <c r="Q15" s="78"/>
      <c r="R15" s="78"/>
      <c r="S15" s="78"/>
    </row>
    <row r="16" spans="1:256" s="194" customFormat="1" ht="15" customHeight="1">
      <c r="A16" s="191" t="s">
        <v>112</v>
      </c>
      <c r="B16" s="183"/>
      <c r="C16" s="183"/>
      <c r="D16" s="183"/>
      <c r="E16" s="162"/>
      <c r="F16" s="162"/>
      <c r="G16" s="162"/>
      <c r="H16" s="147"/>
      <c r="I16" s="153"/>
      <c r="J16" s="153"/>
      <c r="K16" s="147"/>
      <c r="L16" s="147"/>
      <c r="M16" s="147"/>
      <c r="N16" s="147"/>
      <c r="O16" s="147"/>
      <c r="P16" s="118"/>
      <c r="Q16" s="118"/>
      <c r="R16" s="118"/>
      <c r="S16" s="118"/>
    </row>
    <row r="17" spans="1:19" ht="15" customHeight="1">
      <c r="A17" s="229" t="s">
        <v>123</v>
      </c>
      <c r="B17" s="183"/>
      <c r="C17" s="183"/>
      <c r="D17" s="183"/>
      <c r="E17" s="162"/>
      <c r="F17" s="162"/>
      <c r="G17" s="162"/>
      <c r="H17" s="146"/>
      <c r="I17" s="192"/>
      <c r="J17" s="192"/>
      <c r="K17" s="187"/>
      <c r="L17" s="187"/>
      <c r="M17" s="187"/>
      <c r="N17" s="187"/>
      <c r="O17" s="187"/>
      <c r="P17" s="78"/>
      <c r="Q17" s="78"/>
      <c r="R17" s="78"/>
      <c r="S17" s="78"/>
    </row>
    <row r="18" spans="1:19" ht="15" customHeight="1">
      <c r="A18" s="193" t="s">
        <v>95</v>
      </c>
      <c r="B18" s="194"/>
      <c r="C18" s="147"/>
      <c r="D18" s="194"/>
      <c r="E18" s="195">
        <v>49315.8</v>
      </c>
      <c r="F18" s="195"/>
      <c r="G18" s="195">
        <v>72985.8</v>
      </c>
      <c r="I18" s="192"/>
      <c r="J18" s="192"/>
    </row>
    <row r="19" spans="1:19" ht="15" customHeight="1">
      <c r="A19" s="193" t="s">
        <v>96</v>
      </c>
      <c r="B19" s="194"/>
      <c r="C19" s="147"/>
      <c r="D19" s="194"/>
      <c r="E19" s="195">
        <v>211.6</v>
      </c>
      <c r="F19" s="195"/>
      <c r="G19" s="195">
        <v>329.4</v>
      </c>
      <c r="I19" s="192"/>
      <c r="J19" s="192"/>
    </row>
    <row r="20" spans="1:19" ht="15" customHeight="1">
      <c r="A20" s="193" t="s">
        <v>97</v>
      </c>
      <c r="B20" s="194"/>
      <c r="C20" s="147"/>
      <c r="D20" s="194"/>
      <c r="E20" s="195">
        <v>334.9</v>
      </c>
      <c r="F20" s="195"/>
      <c r="G20" s="195">
        <v>2721.9</v>
      </c>
      <c r="I20" s="192"/>
      <c r="J20" s="192"/>
    </row>
    <row r="21" spans="1:19" ht="15" customHeight="1">
      <c r="A21" s="193" t="s">
        <v>89</v>
      </c>
      <c r="B21" s="194"/>
      <c r="C21" s="147"/>
      <c r="D21" s="194"/>
      <c r="E21" s="195">
        <v>-732.3</v>
      </c>
      <c r="F21" s="195"/>
      <c r="G21" s="195">
        <v>-260.7</v>
      </c>
      <c r="H21" s="194"/>
      <c r="I21" s="192"/>
      <c r="J21" s="192"/>
    </row>
    <row r="22" spans="1:19" ht="15" customHeight="1">
      <c r="A22" s="193" t="s">
        <v>56</v>
      </c>
      <c r="B22" s="194"/>
      <c r="C22" s="147"/>
      <c r="D22" s="194"/>
      <c r="E22" s="195">
        <v>5546.7</v>
      </c>
      <c r="F22" s="195"/>
      <c r="G22" s="195">
        <v>5585.3</v>
      </c>
      <c r="H22" s="194"/>
      <c r="I22" s="192"/>
      <c r="J22" s="192"/>
    </row>
    <row r="23" spans="1:19" ht="15" customHeight="1">
      <c r="A23" s="193" t="s">
        <v>98</v>
      </c>
      <c r="B23" s="194"/>
      <c r="C23" s="147"/>
      <c r="D23" s="194"/>
      <c r="E23" s="195">
        <v>91.8</v>
      </c>
      <c r="F23" s="195"/>
      <c r="G23" s="195">
        <v>-275.2</v>
      </c>
      <c r="H23" s="194"/>
      <c r="I23" s="192"/>
      <c r="J23" s="192"/>
    </row>
    <row r="24" spans="1:19" ht="15" customHeight="1">
      <c r="A24" s="193" t="s">
        <v>90</v>
      </c>
      <c r="B24" s="194"/>
      <c r="C24" s="147"/>
      <c r="D24" s="194"/>
      <c r="E24" s="195">
        <v>-539.29999999999995</v>
      </c>
      <c r="F24" s="195"/>
      <c r="G24" s="195">
        <v>12007.5</v>
      </c>
      <c r="H24" s="194"/>
      <c r="I24" s="192"/>
      <c r="J24" s="192"/>
    </row>
    <row r="25" spans="1:19" ht="15" customHeight="1">
      <c r="A25" s="193" t="s">
        <v>21</v>
      </c>
      <c r="B25" s="194"/>
      <c r="C25" s="147"/>
      <c r="D25" s="194"/>
      <c r="E25" s="162">
        <v>206.5</v>
      </c>
      <c r="F25" s="195"/>
      <c r="G25" s="162">
        <v>-4018.6</v>
      </c>
      <c r="H25" s="194"/>
      <c r="I25" s="192"/>
      <c r="J25" s="192"/>
    </row>
    <row r="26" spans="1:19" ht="15" customHeight="1">
      <c r="A26" s="193" t="s">
        <v>91</v>
      </c>
      <c r="B26" s="194"/>
      <c r="C26" s="147"/>
      <c r="D26" s="194"/>
      <c r="E26" s="195">
        <v>728.6</v>
      </c>
      <c r="F26" s="195"/>
      <c r="G26" s="195">
        <v>-104.8</v>
      </c>
      <c r="H26" s="197"/>
      <c r="I26" s="192"/>
      <c r="J26" s="192"/>
    </row>
    <row r="27" spans="1:19" ht="15" customHeight="1">
      <c r="A27" s="193" t="s">
        <v>99</v>
      </c>
      <c r="B27" s="194"/>
      <c r="C27" s="147"/>
      <c r="D27" s="194"/>
      <c r="E27" s="162">
        <v>-192146.1</v>
      </c>
      <c r="F27" s="195"/>
      <c r="G27" s="162">
        <v>-168467.6</v>
      </c>
      <c r="H27" s="197"/>
      <c r="I27" s="192"/>
      <c r="J27" s="192"/>
    </row>
    <row r="28" spans="1:19" ht="15" customHeight="1">
      <c r="A28" s="193" t="s">
        <v>100</v>
      </c>
      <c r="B28" s="194"/>
      <c r="C28" s="147"/>
      <c r="D28" s="194"/>
      <c r="E28" s="162">
        <v>114864.7</v>
      </c>
      <c r="F28" s="195"/>
      <c r="G28" s="162">
        <v>-38795.199999999997</v>
      </c>
      <c r="H28" s="197"/>
      <c r="I28" s="192"/>
      <c r="J28" s="192"/>
    </row>
    <row r="29" spans="1:19" ht="15" customHeight="1">
      <c r="A29" s="193" t="s">
        <v>33</v>
      </c>
      <c r="B29" s="194"/>
      <c r="C29" s="147"/>
      <c r="D29" s="194"/>
      <c r="E29" s="162">
        <v>701.9</v>
      </c>
      <c r="F29" s="195"/>
      <c r="G29" s="162">
        <v>-4033.9</v>
      </c>
      <c r="H29" s="197"/>
      <c r="I29" s="192"/>
      <c r="J29" s="192"/>
    </row>
    <row r="30" spans="1:19" ht="17.25" customHeight="1">
      <c r="A30" s="198" t="s">
        <v>122</v>
      </c>
      <c r="B30" s="198"/>
      <c r="C30" s="198"/>
      <c r="D30" s="198"/>
      <c r="E30" s="199">
        <f>SUM(E15:E29)</f>
        <v>19472.799999999996</v>
      </c>
      <c r="F30" s="162"/>
      <c r="G30" s="199">
        <f>SUM(G15:G29)</f>
        <v>-86949.7</v>
      </c>
      <c r="H30" s="162" t="s">
        <v>8</v>
      </c>
      <c r="I30" s="192"/>
      <c r="J30" s="192"/>
      <c r="K30" s="187"/>
      <c r="L30" s="187"/>
      <c r="M30" s="187"/>
      <c r="N30" s="187"/>
      <c r="O30" s="187"/>
    </row>
    <row r="31" spans="1:19" ht="15" customHeight="1">
      <c r="A31" s="147"/>
      <c r="B31" s="147"/>
      <c r="C31" s="147"/>
      <c r="D31" s="147"/>
      <c r="E31" s="162"/>
      <c r="F31" s="162"/>
      <c r="G31" s="162"/>
      <c r="H31" s="147"/>
      <c r="I31" s="192"/>
      <c r="J31" s="192"/>
      <c r="K31" s="187"/>
      <c r="L31" s="187"/>
      <c r="M31" s="187"/>
      <c r="N31" s="187"/>
      <c r="O31" s="187"/>
    </row>
    <row r="32" spans="1:19" ht="15" customHeight="1">
      <c r="A32" s="147" t="s">
        <v>75</v>
      </c>
      <c r="B32" s="183"/>
      <c r="C32" s="183"/>
      <c r="D32" s="183"/>
      <c r="E32" s="162"/>
      <c r="F32" s="162"/>
      <c r="G32" s="162"/>
      <c r="H32" s="147"/>
      <c r="I32" s="192"/>
      <c r="J32" s="192"/>
      <c r="K32" s="187"/>
      <c r="L32" s="187"/>
      <c r="M32" s="187"/>
      <c r="N32" s="187"/>
      <c r="O32" s="187"/>
    </row>
    <row r="33" spans="1:15" ht="15" customHeight="1">
      <c r="A33" s="230" t="s">
        <v>124</v>
      </c>
      <c r="B33" s="183"/>
      <c r="C33" s="183"/>
      <c r="D33" s="183"/>
      <c r="E33" s="162">
        <v>-30844.9</v>
      </c>
      <c r="F33" s="162"/>
      <c r="G33" s="162">
        <v>199663.7</v>
      </c>
      <c r="H33" s="147"/>
      <c r="I33" s="192"/>
      <c r="J33" s="192"/>
      <c r="K33" s="187"/>
      <c r="L33" s="187"/>
      <c r="M33" s="187"/>
      <c r="N33" s="187"/>
      <c r="O33" s="187"/>
    </row>
    <row r="34" spans="1:15" ht="15" customHeight="1">
      <c r="A34" s="191" t="s">
        <v>101</v>
      </c>
      <c r="B34" s="147"/>
      <c r="C34" s="147"/>
      <c r="D34" s="147"/>
      <c r="E34" s="162">
        <v>-2505</v>
      </c>
      <c r="F34" s="162"/>
      <c r="G34" s="162">
        <v>-1861.8</v>
      </c>
      <c r="H34" s="162"/>
      <c r="I34" s="192"/>
      <c r="J34" s="192"/>
      <c r="K34" s="187"/>
      <c r="L34" s="187"/>
      <c r="M34" s="187"/>
      <c r="N34" s="187"/>
      <c r="O34" s="187"/>
    </row>
    <row r="35" spans="1:15" ht="15" customHeight="1">
      <c r="A35" s="191" t="s">
        <v>92</v>
      </c>
      <c r="B35" s="147"/>
      <c r="C35" s="147"/>
      <c r="D35" s="147"/>
      <c r="E35" s="162">
        <v>1650.5</v>
      </c>
      <c r="F35" s="162"/>
      <c r="G35" s="162">
        <v>669</v>
      </c>
      <c r="H35" s="162"/>
      <c r="I35" s="192"/>
      <c r="J35" s="192"/>
      <c r="K35" s="187"/>
      <c r="L35" s="187"/>
      <c r="M35" s="187"/>
      <c r="N35" s="187"/>
      <c r="O35" s="187"/>
    </row>
    <row r="36" spans="1:15" ht="17.25" customHeight="1">
      <c r="A36" s="198" t="s">
        <v>76</v>
      </c>
      <c r="B36" s="198"/>
      <c r="C36" s="198"/>
      <c r="D36" s="198"/>
      <c r="E36" s="199">
        <f>SUM(E33:E35)</f>
        <v>-31699.4</v>
      </c>
      <c r="F36" s="162"/>
      <c r="G36" s="199">
        <f>SUM(G33:G35)</f>
        <v>198470.90000000002</v>
      </c>
      <c r="H36" s="162"/>
      <c r="I36" s="192"/>
      <c r="J36" s="192"/>
      <c r="K36" s="187"/>
      <c r="L36" s="187"/>
      <c r="M36" s="187"/>
      <c r="N36" s="187"/>
      <c r="O36" s="187"/>
    </row>
    <row r="37" spans="1:15" ht="15" customHeight="1">
      <c r="A37" s="183"/>
      <c r="B37" s="183"/>
      <c r="C37" s="183"/>
      <c r="D37" s="183"/>
      <c r="E37" s="162"/>
      <c r="F37" s="162"/>
      <c r="G37" s="162"/>
      <c r="H37" s="146"/>
      <c r="I37" s="192"/>
      <c r="J37" s="192"/>
      <c r="K37" s="187"/>
      <c r="L37" s="187"/>
      <c r="M37" s="187"/>
      <c r="N37" s="187"/>
      <c r="O37" s="187"/>
    </row>
    <row r="38" spans="1:15" ht="15" hidden="1" customHeight="1">
      <c r="A38" s="183"/>
      <c r="B38" s="183"/>
      <c r="C38" s="183"/>
      <c r="D38" s="183"/>
      <c r="E38" s="162"/>
      <c r="F38" s="162"/>
      <c r="G38" s="162"/>
      <c r="H38" s="146"/>
      <c r="I38" s="192"/>
      <c r="J38" s="192"/>
      <c r="K38" s="187"/>
      <c r="L38" s="187"/>
      <c r="M38" s="187"/>
      <c r="N38" s="187"/>
      <c r="O38" s="187"/>
    </row>
    <row r="39" spans="1:15" ht="15" hidden="1" customHeight="1">
      <c r="A39" s="183"/>
      <c r="B39" s="183"/>
      <c r="C39" s="183"/>
      <c r="D39" s="183"/>
      <c r="E39" s="162"/>
      <c r="F39" s="162"/>
      <c r="G39" s="162"/>
      <c r="H39" s="146"/>
      <c r="I39" s="192"/>
      <c r="J39" s="192"/>
      <c r="K39" s="187"/>
      <c r="L39" s="187"/>
      <c r="M39" s="187"/>
      <c r="N39" s="187"/>
      <c r="O39" s="187"/>
    </row>
    <row r="40" spans="1:15" ht="15" hidden="1" customHeight="1">
      <c r="A40" s="183"/>
      <c r="B40" s="183"/>
      <c r="C40" s="183"/>
      <c r="D40" s="183"/>
      <c r="E40" s="162"/>
      <c r="F40" s="162"/>
      <c r="G40" s="162"/>
      <c r="H40" s="146"/>
      <c r="I40" s="192"/>
      <c r="J40" s="192"/>
      <c r="K40" s="187"/>
      <c r="L40" s="187"/>
      <c r="M40" s="187"/>
      <c r="N40" s="187"/>
      <c r="O40" s="187"/>
    </row>
    <row r="41" spans="1:15" ht="15" hidden="1" customHeight="1">
      <c r="A41" s="183"/>
      <c r="B41" s="183"/>
      <c r="C41" s="183"/>
      <c r="D41" s="183"/>
      <c r="E41" s="162"/>
      <c r="F41" s="162"/>
      <c r="G41" s="162"/>
      <c r="H41" s="146"/>
      <c r="I41" s="192"/>
      <c r="J41" s="192"/>
      <c r="K41" s="187"/>
      <c r="L41" s="187"/>
      <c r="M41" s="187"/>
      <c r="N41" s="187"/>
      <c r="O41" s="187"/>
    </row>
    <row r="42" spans="1:15" ht="15" hidden="1" customHeight="1">
      <c r="A42" s="183"/>
      <c r="B42" s="183"/>
      <c r="C42" s="183"/>
      <c r="D42" s="183"/>
      <c r="E42" s="162"/>
      <c r="F42" s="162"/>
      <c r="G42" s="162"/>
      <c r="H42" s="146"/>
      <c r="I42" s="192"/>
      <c r="J42" s="192"/>
      <c r="K42" s="187"/>
      <c r="L42" s="187"/>
      <c r="M42" s="187"/>
      <c r="N42" s="187"/>
      <c r="O42" s="187"/>
    </row>
    <row r="43" spans="1:15" ht="15" hidden="1" customHeight="1">
      <c r="A43" s="183"/>
      <c r="B43" s="183"/>
      <c r="C43" s="183"/>
      <c r="D43" s="183"/>
      <c r="E43" s="162"/>
      <c r="F43" s="162"/>
      <c r="G43" s="162"/>
      <c r="H43" s="146"/>
      <c r="I43" s="192"/>
      <c r="J43" s="192"/>
      <c r="K43" s="187"/>
      <c r="L43" s="187"/>
      <c r="M43" s="187"/>
      <c r="N43" s="187"/>
      <c r="O43" s="187"/>
    </row>
    <row r="44" spans="1:15" ht="15" hidden="1" customHeight="1">
      <c r="A44" s="183"/>
      <c r="B44" s="183"/>
      <c r="C44" s="183"/>
      <c r="D44" s="183"/>
      <c r="E44" s="162"/>
      <c r="F44" s="162"/>
      <c r="G44" s="162"/>
      <c r="H44" s="146"/>
      <c r="I44" s="192"/>
      <c r="J44" s="192"/>
      <c r="K44" s="187"/>
      <c r="L44" s="187"/>
      <c r="M44" s="187"/>
      <c r="N44" s="187"/>
      <c r="O44" s="187"/>
    </row>
    <row r="45" spans="1:15" ht="15" customHeight="1">
      <c r="A45" s="147" t="s">
        <v>77</v>
      </c>
      <c r="B45" s="183"/>
      <c r="C45" s="183"/>
      <c r="D45" s="183"/>
      <c r="E45" s="162"/>
      <c r="F45" s="162"/>
      <c r="G45" s="162"/>
      <c r="H45" s="146"/>
      <c r="I45" s="192"/>
      <c r="J45" s="192"/>
      <c r="K45" s="187"/>
      <c r="L45" s="187"/>
      <c r="M45" s="187"/>
      <c r="N45" s="187"/>
      <c r="O45" s="187"/>
    </row>
    <row r="46" spans="1:15" ht="15" customHeight="1">
      <c r="A46" s="191" t="s">
        <v>102</v>
      </c>
      <c r="B46" s="183"/>
      <c r="C46" s="183"/>
      <c r="D46" s="183"/>
      <c r="E46" s="162">
        <v>-48063.7</v>
      </c>
      <c r="F46" s="162"/>
      <c r="G46" s="162">
        <v>-12962.4</v>
      </c>
      <c r="H46" s="146"/>
      <c r="I46" s="192"/>
      <c r="J46" s="192"/>
      <c r="K46" s="187"/>
      <c r="L46" s="187"/>
      <c r="M46" s="187"/>
      <c r="N46" s="187"/>
      <c r="O46" s="187"/>
    </row>
    <row r="47" spans="1:15" ht="15" customHeight="1">
      <c r="A47" s="191" t="s">
        <v>110</v>
      </c>
      <c r="B47" s="183"/>
      <c r="C47" s="183"/>
      <c r="D47" s="183"/>
      <c r="E47" s="162">
        <v>1150</v>
      </c>
      <c r="F47" s="162"/>
      <c r="G47" s="162">
        <v>0</v>
      </c>
      <c r="H47" s="146"/>
      <c r="I47" s="192"/>
      <c r="J47" s="192"/>
      <c r="K47" s="187"/>
      <c r="L47" s="187"/>
      <c r="M47" s="187"/>
      <c r="N47" s="187"/>
      <c r="O47" s="187"/>
    </row>
    <row r="48" spans="1:15" ht="15" customHeight="1">
      <c r="A48" s="191" t="s">
        <v>93</v>
      </c>
      <c r="B48" s="183"/>
      <c r="C48" s="183"/>
      <c r="D48" s="183"/>
      <c r="E48" s="162">
        <v>-613.79999999999995</v>
      </c>
      <c r="F48" s="162"/>
      <c r="G48" s="162">
        <v>-23873.1</v>
      </c>
      <c r="H48" s="146"/>
      <c r="I48" s="192"/>
      <c r="J48" s="192"/>
      <c r="K48" s="187"/>
      <c r="L48" s="187"/>
      <c r="M48" s="187"/>
      <c r="N48" s="187"/>
      <c r="O48" s="187"/>
    </row>
    <row r="49" spans="1:256" ht="15" customHeight="1">
      <c r="A49" s="191" t="s">
        <v>103</v>
      </c>
      <c r="B49" s="183"/>
      <c r="C49" s="183"/>
      <c r="D49" s="183"/>
      <c r="E49" s="162">
        <v>40000</v>
      </c>
      <c r="F49" s="162"/>
      <c r="G49" s="162">
        <v>66840</v>
      </c>
      <c r="H49" s="146"/>
      <c r="I49" s="192"/>
      <c r="J49" s="192"/>
      <c r="K49" s="187"/>
      <c r="L49" s="187"/>
      <c r="M49" s="187"/>
      <c r="N49" s="187"/>
      <c r="O49" s="187"/>
    </row>
    <row r="50" spans="1:256" ht="15" customHeight="1">
      <c r="A50" s="191" t="s">
        <v>104</v>
      </c>
      <c r="B50" s="183"/>
      <c r="C50" s="183"/>
      <c r="D50" s="183"/>
      <c r="E50" s="162">
        <v>-45660</v>
      </c>
      <c r="F50" s="162"/>
      <c r="G50" s="162">
        <v>-10660</v>
      </c>
      <c r="H50" s="146"/>
      <c r="I50" s="192"/>
      <c r="J50" s="192"/>
      <c r="K50" s="187"/>
      <c r="L50" s="187"/>
      <c r="M50" s="187"/>
      <c r="N50" s="187"/>
      <c r="O50" s="187"/>
    </row>
    <row r="51" spans="1:256" ht="15" customHeight="1">
      <c r="A51" s="191" t="s">
        <v>111</v>
      </c>
      <c r="B51" s="183"/>
      <c r="C51" s="202">
        <v>44</v>
      </c>
      <c r="D51" s="183"/>
      <c r="E51" s="162">
        <v>-31500</v>
      </c>
      <c r="F51" s="162"/>
      <c r="G51" s="162">
        <v>0</v>
      </c>
      <c r="H51" s="146"/>
      <c r="I51" s="192"/>
      <c r="J51" s="192"/>
      <c r="K51" s="187"/>
      <c r="L51" s="187"/>
      <c r="M51" s="187"/>
      <c r="N51" s="187"/>
      <c r="O51" s="187"/>
    </row>
    <row r="52" spans="1:256" ht="15" customHeight="1">
      <c r="A52" s="198" t="s">
        <v>78</v>
      </c>
      <c r="B52" s="198"/>
      <c r="C52" s="198"/>
      <c r="D52" s="198"/>
      <c r="E52" s="199">
        <f>SUM(E46:E51)</f>
        <v>-84687.5</v>
      </c>
      <c r="F52" s="162"/>
      <c r="G52" s="199">
        <f>SUM(G46:G51)</f>
        <v>19344.5</v>
      </c>
      <c r="H52" s="146"/>
      <c r="I52" s="192"/>
      <c r="J52" s="192"/>
      <c r="K52" s="187"/>
      <c r="L52" s="187"/>
      <c r="M52" s="187"/>
      <c r="N52" s="187"/>
      <c r="O52" s="187"/>
    </row>
    <row r="53" spans="1:256" ht="15" customHeight="1">
      <c r="A53" s="183"/>
      <c r="B53" s="183"/>
      <c r="C53" s="183"/>
      <c r="D53" s="183"/>
      <c r="E53" s="162"/>
      <c r="F53" s="162"/>
      <c r="G53" s="162"/>
      <c r="H53" s="146"/>
      <c r="I53" s="192"/>
      <c r="J53" s="192"/>
      <c r="K53" s="187"/>
      <c r="L53" s="187"/>
      <c r="M53" s="187"/>
      <c r="N53" s="187"/>
      <c r="O53" s="187"/>
    </row>
    <row r="54" spans="1:256" s="78" customFormat="1" ht="15" customHeight="1">
      <c r="A54" s="12" t="s">
        <v>125</v>
      </c>
      <c r="B54" s="147"/>
      <c r="C54" s="147"/>
      <c r="D54" s="194"/>
      <c r="E54" s="162">
        <f>+E30+E36+E52</f>
        <v>-96914.1</v>
      </c>
      <c r="F54" s="162"/>
      <c r="G54" s="162">
        <f>+G30+G36+G52</f>
        <v>130865.70000000003</v>
      </c>
      <c r="H54" s="200"/>
      <c r="I54" s="192"/>
      <c r="J54" s="192"/>
      <c r="K54" s="187"/>
      <c r="L54" s="187"/>
      <c r="M54" s="187"/>
      <c r="N54" s="187"/>
      <c r="O54" s="187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88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  <c r="EK54" s="188"/>
      <c r="EL54" s="188"/>
      <c r="EM54" s="188"/>
      <c r="EN54" s="188"/>
      <c r="EO54" s="188"/>
      <c r="EP54" s="188"/>
      <c r="EQ54" s="188"/>
      <c r="ER54" s="188"/>
      <c r="ES54" s="188"/>
      <c r="ET54" s="188"/>
      <c r="EU54" s="188"/>
      <c r="EV54" s="188"/>
      <c r="EW54" s="188"/>
      <c r="EX54" s="188"/>
      <c r="EY54" s="188"/>
      <c r="EZ54" s="188"/>
      <c r="FA54" s="188"/>
      <c r="FB54" s="188"/>
      <c r="FC54" s="188"/>
      <c r="FD54" s="188"/>
      <c r="FE54" s="188"/>
      <c r="FF54" s="188"/>
      <c r="FG54" s="188"/>
      <c r="FH54" s="188"/>
      <c r="FI54" s="188"/>
      <c r="FJ54" s="188"/>
      <c r="FK54" s="188"/>
      <c r="FL54" s="188"/>
      <c r="FM54" s="188"/>
      <c r="FN54" s="188"/>
      <c r="FO54" s="188"/>
      <c r="FP54" s="188"/>
      <c r="FQ54" s="188"/>
      <c r="FR54" s="188"/>
      <c r="FS54" s="188"/>
      <c r="FT54" s="188"/>
      <c r="FU54" s="188"/>
      <c r="FV54" s="188"/>
      <c r="FW54" s="188"/>
      <c r="FX54" s="188"/>
      <c r="FY54" s="188"/>
      <c r="FZ54" s="188"/>
      <c r="GA54" s="188"/>
      <c r="GB54" s="188"/>
      <c r="GC54" s="188"/>
      <c r="GD54" s="188"/>
      <c r="GE54" s="188"/>
      <c r="GF54" s="188"/>
      <c r="GG54" s="188"/>
      <c r="GH54" s="188"/>
      <c r="GI54" s="188"/>
      <c r="GJ54" s="188"/>
      <c r="GK54" s="188"/>
      <c r="GL54" s="188"/>
      <c r="GM54" s="188"/>
      <c r="GN54" s="188"/>
      <c r="GO54" s="188"/>
      <c r="GP54" s="188"/>
      <c r="GQ54" s="188"/>
      <c r="GR54" s="188"/>
      <c r="GS54" s="188"/>
      <c r="GT54" s="188"/>
      <c r="GU54" s="188"/>
      <c r="GV54" s="188"/>
      <c r="GW54" s="188"/>
      <c r="GX54" s="188"/>
      <c r="GY54" s="188"/>
      <c r="GZ54" s="188"/>
      <c r="HA54" s="188"/>
      <c r="HB54" s="188"/>
      <c r="HC54" s="188"/>
      <c r="HD54" s="188"/>
      <c r="HE54" s="188"/>
      <c r="HF54" s="188"/>
      <c r="HG54" s="188"/>
      <c r="HH54" s="188"/>
      <c r="HI54" s="188"/>
      <c r="HJ54" s="188"/>
      <c r="HK54" s="188"/>
      <c r="HL54" s="188"/>
      <c r="HM54" s="188"/>
      <c r="HN54" s="188"/>
      <c r="HO54" s="188"/>
      <c r="HP54" s="188"/>
      <c r="HQ54" s="188"/>
      <c r="HR54" s="188"/>
      <c r="HS54" s="188"/>
      <c r="HT54" s="188"/>
      <c r="HU54" s="188"/>
      <c r="HV54" s="188"/>
      <c r="HW54" s="188"/>
      <c r="HX54" s="188"/>
      <c r="HY54" s="188"/>
      <c r="HZ54" s="188"/>
      <c r="IA54" s="188"/>
      <c r="IB54" s="188"/>
      <c r="IC54" s="188"/>
      <c r="ID54" s="188"/>
      <c r="IE54" s="188"/>
      <c r="IF54" s="188"/>
      <c r="IG54" s="188"/>
      <c r="IH54" s="188"/>
      <c r="II54" s="188"/>
      <c r="IJ54" s="188"/>
      <c r="IK54" s="188"/>
      <c r="IL54" s="188"/>
      <c r="IM54" s="188"/>
      <c r="IN54" s="188"/>
      <c r="IO54" s="188"/>
      <c r="IP54" s="188"/>
      <c r="IQ54" s="188"/>
      <c r="IR54" s="188"/>
      <c r="IS54" s="188"/>
      <c r="IT54" s="188"/>
      <c r="IU54" s="188"/>
      <c r="IV54" s="188"/>
    </row>
    <row r="55" spans="1:256" s="78" customFormat="1" ht="15" customHeight="1">
      <c r="A55" s="147" t="s">
        <v>79</v>
      </c>
      <c r="B55" s="147"/>
      <c r="C55" s="147"/>
      <c r="D55" s="194"/>
      <c r="E55" s="201">
        <f>+G56</f>
        <v>464818.5</v>
      </c>
      <c r="F55" s="162"/>
      <c r="G55" s="201">
        <v>333952.8</v>
      </c>
      <c r="H55" s="146"/>
      <c r="I55" s="192"/>
      <c r="J55" s="192"/>
      <c r="K55" s="187"/>
      <c r="L55" s="187"/>
      <c r="M55" s="187"/>
      <c r="N55" s="187"/>
      <c r="O55" s="187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  <c r="DZ55" s="188"/>
      <c r="EA55" s="188"/>
      <c r="EB55" s="188"/>
      <c r="EC55" s="188"/>
      <c r="ED55" s="188"/>
      <c r="EE55" s="188"/>
      <c r="EF55" s="188"/>
      <c r="EG55" s="188"/>
      <c r="EH55" s="188"/>
      <c r="EI55" s="188"/>
      <c r="EJ55" s="188"/>
      <c r="EK55" s="188"/>
      <c r="EL55" s="188"/>
      <c r="EM55" s="188"/>
      <c r="EN55" s="188"/>
      <c r="EO55" s="188"/>
      <c r="EP55" s="188"/>
      <c r="EQ55" s="188"/>
      <c r="ER55" s="188"/>
      <c r="ES55" s="188"/>
      <c r="ET55" s="188"/>
      <c r="EU55" s="188"/>
      <c r="EV55" s="188"/>
      <c r="EW55" s="188"/>
      <c r="EX55" s="188"/>
      <c r="EY55" s="188"/>
      <c r="EZ55" s="188"/>
      <c r="FA55" s="188"/>
      <c r="FB55" s="188"/>
      <c r="FC55" s="188"/>
      <c r="FD55" s="188"/>
      <c r="FE55" s="188"/>
      <c r="FF55" s="188"/>
      <c r="FG55" s="188"/>
      <c r="FH55" s="188"/>
      <c r="FI55" s="188"/>
      <c r="FJ55" s="188"/>
      <c r="FK55" s="188"/>
      <c r="FL55" s="188"/>
      <c r="FM55" s="188"/>
      <c r="FN55" s="188"/>
      <c r="FO55" s="188"/>
      <c r="FP55" s="188"/>
      <c r="FQ55" s="188"/>
      <c r="FR55" s="188"/>
      <c r="FS55" s="188"/>
      <c r="FT55" s="188"/>
      <c r="FU55" s="188"/>
      <c r="FV55" s="188"/>
      <c r="FW55" s="188"/>
      <c r="FX55" s="188"/>
      <c r="FY55" s="188"/>
      <c r="FZ55" s="188"/>
      <c r="GA55" s="188"/>
      <c r="GB55" s="188"/>
      <c r="GC55" s="188"/>
      <c r="GD55" s="188"/>
      <c r="GE55" s="188"/>
      <c r="GF55" s="188"/>
      <c r="GG55" s="188"/>
      <c r="GH55" s="188"/>
      <c r="GI55" s="188"/>
      <c r="GJ55" s="188"/>
      <c r="GK55" s="188"/>
      <c r="GL55" s="188"/>
      <c r="GM55" s="188"/>
      <c r="GN55" s="188"/>
      <c r="GO55" s="188"/>
      <c r="GP55" s="188"/>
      <c r="GQ55" s="188"/>
      <c r="GR55" s="188"/>
      <c r="GS55" s="188"/>
      <c r="GT55" s="188"/>
      <c r="GU55" s="188"/>
      <c r="GV55" s="188"/>
      <c r="GW55" s="188"/>
      <c r="GX55" s="188"/>
      <c r="GY55" s="188"/>
      <c r="GZ55" s="188"/>
      <c r="HA55" s="188"/>
      <c r="HB55" s="188"/>
      <c r="HC55" s="188"/>
      <c r="HD55" s="188"/>
      <c r="HE55" s="188"/>
      <c r="HF55" s="188"/>
      <c r="HG55" s="188"/>
      <c r="HH55" s="188"/>
      <c r="HI55" s="188"/>
      <c r="HJ55" s="188"/>
      <c r="HK55" s="188"/>
      <c r="HL55" s="188"/>
      <c r="HM55" s="188"/>
      <c r="HN55" s="188"/>
      <c r="HO55" s="188"/>
      <c r="HP55" s="188"/>
      <c r="HQ55" s="188"/>
      <c r="HR55" s="188"/>
      <c r="HS55" s="188"/>
      <c r="HT55" s="188"/>
      <c r="HU55" s="188"/>
      <c r="HV55" s="188"/>
      <c r="HW55" s="188"/>
      <c r="HX55" s="188"/>
      <c r="HY55" s="188"/>
      <c r="HZ55" s="188"/>
      <c r="IA55" s="188"/>
      <c r="IB55" s="188"/>
      <c r="IC55" s="188"/>
      <c r="ID55" s="188"/>
      <c r="IE55" s="188"/>
      <c r="IF55" s="188"/>
      <c r="IG55" s="188"/>
      <c r="IH55" s="188"/>
      <c r="II55" s="188"/>
      <c r="IJ55" s="188"/>
      <c r="IK55" s="188"/>
      <c r="IL55" s="188"/>
      <c r="IM55" s="188"/>
      <c r="IN55" s="188"/>
      <c r="IO55" s="188"/>
      <c r="IP55" s="188"/>
      <c r="IQ55" s="188"/>
      <c r="IR55" s="188"/>
      <c r="IS55" s="188"/>
      <c r="IT55" s="188"/>
      <c r="IU55" s="188"/>
      <c r="IV55" s="188"/>
    </row>
    <row r="56" spans="1:256" s="78" customFormat="1" ht="18" customHeight="1" thickBot="1">
      <c r="A56" s="183" t="s">
        <v>80</v>
      </c>
      <c r="B56" s="183"/>
      <c r="C56" s="202">
        <v>3</v>
      </c>
      <c r="D56" s="194"/>
      <c r="E56" s="203">
        <f>+E54+E55</f>
        <v>367904.4</v>
      </c>
      <c r="F56" s="162"/>
      <c r="G56" s="203">
        <f>+G54+G55</f>
        <v>464818.5</v>
      </c>
      <c r="H56" s="146"/>
      <c r="I56" s="192"/>
      <c r="J56" s="192"/>
      <c r="K56" s="187"/>
      <c r="L56" s="187"/>
      <c r="M56" s="187"/>
      <c r="N56" s="187"/>
      <c r="O56" s="187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8"/>
      <c r="EL56" s="188"/>
      <c r="EM56" s="188"/>
      <c r="EN56" s="188"/>
      <c r="EO56" s="188"/>
      <c r="EP56" s="188"/>
      <c r="EQ56" s="188"/>
      <c r="ER56" s="188"/>
      <c r="ES56" s="188"/>
      <c r="ET56" s="188"/>
      <c r="EU56" s="188"/>
      <c r="EV56" s="188"/>
      <c r="EW56" s="188"/>
      <c r="EX56" s="188"/>
      <c r="EY56" s="188"/>
      <c r="EZ56" s="188"/>
      <c r="FA56" s="188"/>
      <c r="FB56" s="188"/>
      <c r="FC56" s="188"/>
      <c r="FD56" s="188"/>
      <c r="FE56" s="188"/>
      <c r="FF56" s="188"/>
      <c r="FG56" s="188"/>
      <c r="FH56" s="188"/>
      <c r="FI56" s="188"/>
      <c r="FJ56" s="188"/>
      <c r="FK56" s="188"/>
      <c r="FL56" s="188"/>
      <c r="FM56" s="188"/>
      <c r="FN56" s="188"/>
      <c r="FO56" s="188"/>
      <c r="FP56" s="188"/>
      <c r="FQ56" s="188"/>
      <c r="FR56" s="188"/>
      <c r="FS56" s="188"/>
      <c r="FT56" s="188"/>
      <c r="FU56" s="188"/>
      <c r="FV56" s="188"/>
      <c r="FW56" s="188"/>
      <c r="FX56" s="188"/>
      <c r="FY56" s="188"/>
      <c r="FZ56" s="188"/>
      <c r="GA56" s="188"/>
      <c r="GB56" s="188"/>
      <c r="GC56" s="188"/>
      <c r="GD56" s="188"/>
      <c r="GE56" s="188"/>
      <c r="GF56" s="188"/>
      <c r="GG56" s="188"/>
      <c r="GH56" s="188"/>
      <c r="GI56" s="188"/>
      <c r="GJ56" s="188"/>
      <c r="GK56" s="188"/>
      <c r="GL56" s="188"/>
      <c r="GM56" s="188"/>
      <c r="GN56" s="188"/>
      <c r="GO56" s="188"/>
      <c r="GP56" s="188"/>
      <c r="GQ56" s="188"/>
      <c r="GR56" s="188"/>
      <c r="GS56" s="188"/>
      <c r="GT56" s="188"/>
      <c r="GU56" s="188"/>
      <c r="GV56" s="188"/>
      <c r="GW56" s="188"/>
      <c r="GX56" s="188"/>
      <c r="GY56" s="188"/>
      <c r="GZ56" s="188"/>
      <c r="HA56" s="188"/>
      <c r="HB56" s="188"/>
      <c r="HC56" s="188"/>
      <c r="HD56" s="188"/>
      <c r="HE56" s="188"/>
      <c r="HF56" s="188"/>
      <c r="HG56" s="188"/>
      <c r="HH56" s="188"/>
      <c r="HI56" s="188"/>
      <c r="HJ56" s="188"/>
      <c r="HK56" s="188"/>
      <c r="HL56" s="188"/>
      <c r="HM56" s="188"/>
      <c r="HN56" s="188"/>
      <c r="HO56" s="188"/>
      <c r="HP56" s="188"/>
      <c r="HQ56" s="188"/>
      <c r="HR56" s="188"/>
      <c r="HS56" s="188"/>
      <c r="HT56" s="188"/>
      <c r="HU56" s="188"/>
      <c r="HV56" s="188"/>
      <c r="HW56" s="188"/>
      <c r="HX56" s="188"/>
      <c r="HY56" s="188"/>
      <c r="HZ56" s="188"/>
      <c r="IA56" s="188"/>
      <c r="IB56" s="188"/>
      <c r="IC56" s="188"/>
      <c r="ID56" s="188"/>
      <c r="IE56" s="188"/>
      <c r="IF56" s="188"/>
      <c r="IG56" s="188"/>
      <c r="IH56" s="188"/>
      <c r="II56" s="188"/>
      <c r="IJ56" s="188"/>
      <c r="IK56" s="188"/>
      <c r="IL56" s="188"/>
      <c r="IM56" s="188"/>
      <c r="IN56" s="188"/>
      <c r="IO56" s="188"/>
      <c r="IP56" s="188"/>
      <c r="IQ56" s="188"/>
      <c r="IR56" s="188"/>
      <c r="IS56" s="188"/>
      <c r="IT56" s="188"/>
      <c r="IU56" s="188"/>
      <c r="IV56" s="188"/>
    </row>
    <row r="57" spans="1:256" s="78" customFormat="1" ht="15.6" customHeight="1" thickTop="1">
      <c r="A57" s="183"/>
      <c r="B57" s="183"/>
      <c r="C57" s="183"/>
      <c r="D57" s="183"/>
      <c r="E57" s="162"/>
      <c r="F57" s="162"/>
      <c r="G57" s="162"/>
      <c r="H57" s="146"/>
      <c r="I57" s="192"/>
      <c r="J57" s="192"/>
      <c r="K57" s="187"/>
      <c r="L57" s="187"/>
      <c r="M57" s="187"/>
      <c r="N57" s="187"/>
      <c r="O57" s="187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  <c r="DW57" s="188"/>
      <c r="DX57" s="188"/>
      <c r="DY57" s="188"/>
      <c r="DZ57" s="188"/>
      <c r="EA57" s="188"/>
      <c r="EB57" s="188"/>
      <c r="EC57" s="188"/>
      <c r="ED57" s="188"/>
      <c r="EE57" s="188"/>
      <c r="EF57" s="188"/>
      <c r="EG57" s="188"/>
      <c r="EH57" s="188"/>
      <c r="EI57" s="188"/>
      <c r="EJ57" s="188"/>
      <c r="EK57" s="188"/>
      <c r="EL57" s="188"/>
      <c r="EM57" s="188"/>
      <c r="EN57" s="188"/>
      <c r="EO57" s="188"/>
      <c r="EP57" s="188"/>
      <c r="EQ57" s="188"/>
      <c r="ER57" s="188"/>
      <c r="ES57" s="188"/>
      <c r="ET57" s="188"/>
      <c r="EU57" s="188"/>
      <c r="EV57" s="188"/>
      <c r="EW57" s="188"/>
      <c r="EX57" s="188"/>
      <c r="EY57" s="188"/>
      <c r="EZ57" s="188"/>
      <c r="FA57" s="188"/>
      <c r="FB57" s="188"/>
      <c r="FC57" s="188"/>
      <c r="FD57" s="188"/>
      <c r="FE57" s="188"/>
      <c r="FF57" s="188"/>
      <c r="FG57" s="188"/>
      <c r="FH57" s="188"/>
      <c r="FI57" s="188"/>
      <c r="FJ57" s="188"/>
      <c r="FK57" s="188"/>
      <c r="FL57" s="188"/>
      <c r="FM57" s="188"/>
      <c r="FN57" s="188"/>
      <c r="FO57" s="188"/>
      <c r="FP57" s="188"/>
      <c r="FQ57" s="188"/>
      <c r="FR57" s="188"/>
      <c r="FS57" s="188"/>
      <c r="FT57" s="188"/>
      <c r="FU57" s="188"/>
      <c r="FV57" s="188"/>
      <c r="FW57" s="188"/>
      <c r="FX57" s="188"/>
      <c r="FY57" s="188"/>
      <c r="FZ57" s="188"/>
      <c r="GA57" s="188"/>
      <c r="GB57" s="188"/>
      <c r="GC57" s="188"/>
      <c r="GD57" s="188"/>
      <c r="GE57" s="188"/>
      <c r="GF57" s="188"/>
      <c r="GG57" s="188"/>
      <c r="GH57" s="188"/>
      <c r="GI57" s="188"/>
      <c r="GJ57" s="188"/>
      <c r="GK57" s="188"/>
      <c r="GL57" s="188"/>
      <c r="GM57" s="188"/>
      <c r="GN57" s="188"/>
      <c r="GO57" s="188"/>
      <c r="GP57" s="188"/>
      <c r="GQ57" s="188"/>
      <c r="GR57" s="188"/>
      <c r="GS57" s="188"/>
      <c r="GT57" s="188"/>
      <c r="GU57" s="188"/>
      <c r="GV57" s="188"/>
      <c r="GW57" s="188"/>
      <c r="GX57" s="188"/>
      <c r="GY57" s="188"/>
      <c r="GZ57" s="188"/>
      <c r="HA57" s="188"/>
      <c r="HB57" s="188"/>
      <c r="HC57" s="188"/>
      <c r="HD57" s="188"/>
      <c r="HE57" s="188"/>
      <c r="HF57" s="188"/>
      <c r="HG57" s="188"/>
      <c r="HH57" s="188"/>
      <c r="HI57" s="188"/>
      <c r="HJ57" s="188"/>
      <c r="HK57" s="188"/>
      <c r="HL57" s="188"/>
      <c r="HM57" s="188"/>
      <c r="HN57" s="188"/>
      <c r="HO57" s="188"/>
      <c r="HP57" s="188"/>
      <c r="HQ57" s="188"/>
      <c r="HR57" s="188"/>
      <c r="HS57" s="188"/>
      <c r="HT57" s="188"/>
      <c r="HU57" s="188"/>
      <c r="HV57" s="188"/>
      <c r="HW57" s="188"/>
      <c r="HX57" s="188"/>
      <c r="HY57" s="188"/>
      <c r="HZ57" s="188"/>
      <c r="IA57" s="188"/>
      <c r="IB57" s="188"/>
      <c r="IC57" s="188"/>
      <c r="ID57" s="188"/>
      <c r="IE57" s="188"/>
      <c r="IF57" s="188"/>
      <c r="IG57" s="188"/>
      <c r="IH57" s="188"/>
      <c r="II57" s="188"/>
      <c r="IJ57" s="188"/>
      <c r="IK57" s="188"/>
      <c r="IL57" s="188"/>
      <c r="IM57" s="188"/>
      <c r="IN57" s="188"/>
      <c r="IO57" s="188"/>
      <c r="IP57" s="188"/>
      <c r="IQ57" s="188"/>
      <c r="IR57" s="188"/>
      <c r="IS57" s="188"/>
      <c r="IT57" s="188"/>
      <c r="IU57" s="188"/>
      <c r="IV57" s="188"/>
    </row>
    <row r="58" spans="1:256" s="78" customFormat="1" ht="15.6" customHeight="1">
      <c r="A58" s="183"/>
      <c r="B58" s="183"/>
      <c r="C58" s="183"/>
      <c r="D58" s="183"/>
      <c r="E58" s="162"/>
      <c r="F58" s="162"/>
      <c r="G58" s="162"/>
      <c r="H58" s="146"/>
      <c r="I58" s="192"/>
      <c r="J58" s="192"/>
      <c r="K58" s="187"/>
      <c r="L58" s="187"/>
      <c r="M58" s="187"/>
      <c r="N58" s="187"/>
      <c r="O58" s="187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  <c r="DW58" s="188"/>
      <c r="DX58" s="188"/>
      <c r="DY58" s="188"/>
      <c r="DZ58" s="188"/>
      <c r="EA58" s="188"/>
      <c r="EB58" s="188"/>
      <c r="EC58" s="188"/>
      <c r="ED58" s="188"/>
      <c r="EE58" s="188"/>
      <c r="EF58" s="188"/>
      <c r="EG58" s="188"/>
      <c r="EH58" s="188"/>
      <c r="EI58" s="188"/>
      <c r="EJ58" s="188"/>
      <c r="EK58" s="188"/>
      <c r="EL58" s="188"/>
      <c r="EM58" s="188"/>
      <c r="EN58" s="188"/>
      <c r="EO58" s="188"/>
      <c r="EP58" s="188"/>
      <c r="EQ58" s="188"/>
      <c r="ER58" s="188"/>
      <c r="ES58" s="188"/>
      <c r="ET58" s="188"/>
      <c r="EU58" s="188"/>
      <c r="EV58" s="188"/>
      <c r="EW58" s="188"/>
      <c r="EX58" s="188"/>
      <c r="EY58" s="188"/>
      <c r="EZ58" s="188"/>
      <c r="FA58" s="188"/>
      <c r="FB58" s="188"/>
      <c r="FC58" s="188"/>
      <c r="FD58" s="188"/>
      <c r="FE58" s="188"/>
      <c r="FF58" s="188"/>
      <c r="FG58" s="188"/>
      <c r="FH58" s="188"/>
      <c r="FI58" s="188"/>
      <c r="FJ58" s="188"/>
      <c r="FK58" s="188"/>
      <c r="FL58" s="188"/>
      <c r="FM58" s="188"/>
      <c r="FN58" s="188"/>
      <c r="FO58" s="188"/>
      <c r="FP58" s="188"/>
      <c r="FQ58" s="188"/>
      <c r="FR58" s="188"/>
      <c r="FS58" s="188"/>
      <c r="FT58" s="188"/>
      <c r="FU58" s="188"/>
      <c r="FV58" s="188"/>
      <c r="FW58" s="188"/>
      <c r="FX58" s="188"/>
      <c r="FY58" s="188"/>
      <c r="FZ58" s="188"/>
      <c r="GA58" s="188"/>
      <c r="GB58" s="188"/>
      <c r="GC58" s="188"/>
      <c r="GD58" s="188"/>
      <c r="GE58" s="188"/>
      <c r="GF58" s="188"/>
      <c r="GG58" s="188"/>
      <c r="GH58" s="188"/>
      <c r="GI58" s="188"/>
      <c r="GJ58" s="188"/>
      <c r="GK58" s="188"/>
      <c r="GL58" s="188"/>
      <c r="GM58" s="188"/>
      <c r="GN58" s="188"/>
      <c r="GO58" s="188"/>
      <c r="GP58" s="188"/>
      <c r="GQ58" s="188"/>
      <c r="GR58" s="188"/>
      <c r="GS58" s="188"/>
      <c r="GT58" s="188"/>
      <c r="GU58" s="188"/>
      <c r="GV58" s="188"/>
      <c r="GW58" s="188"/>
      <c r="GX58" s="188"/>
      <c r="GY58" s="188"/>
      <c r="GZ58" s="188"/>
      <c r="HA58" s="188"/>
      <c r="HB58" s="188"/>
      <c r="HC58" s="188"/>
      <c r="HD58" s="188"/>
      <c r="HE58" s="188"/>
      <c r="HF58" s="188"/>
      <c r="HG58" s="188"/>
      <c r="HH58" s="188"/>
      <c r="HI58" s="188"/>
      <c r="HJ58" s="188"/>
      <c r="HK58" s="188"/>
      <c r="HL58" s="188"/>
      <c r="HM58" s="188"/>
      <c r="HN58" s="188"/>
      <c r="HO58" s="188"/>
      <c r="HP58" s="188"/>
      <c r="HQ58" s="188"/>
      <c r="HR58" s="188"/>
      <c r="HS58" s="188"/>
      <c r="HT58" s="188"/>
      <c r="HU58" s="188"/>
      <c r="HV58" s="188"/>
      <c r="HW58" s="188"/>
      <c r="HX58" s="188"/>
      <c r="HY58" s="188"/>
      <c r="HZ58" s="188"/>
      <c r="IA58" s="188"/>
      <c r="IB58" s="188"/>
      <c r="IC58" s="188"/>
      <c r="ID58" s="188"/>
      <c r="IE58" s="188"/>
      <c r="IF58" s="188"/>
      <c r="IG58" s="188"/>
      <c r="IH58" s="188"/>
      <c r="II58" s="188"/>
      <c r="IJ58" s="188"/>
      <c r="IK58" s="188"/>
      <c r="IL58" s="188"/>
      <c r="IM58" s="188"/>
      <c r="IN58" s="188"/>
      <c r="IO58" s="188"/>
      <c r="IP58" s="188"/>
      <c r="IQ58" s="188"/>
      <c r="IR58" s="188"/>
      <c r="IS58" s="188"/>
      <c r="IT58" s="188"/>
      <c r="IU58" s="188"/>
      <c r="IV58" s="188"/>
    </row>
    <row r="59" spans="1:256" s="78" customFormat="1" ht="15.6" customHeight="1">
      <c r="A59" s="204" t="str">
        <f>BALANCES!A54</f>
        <v>Véanse notas que acompañan a los estados financieros consolidados.</v>
      </c>
      <c r="B59" s="147"/>
      <c r="C59" s="147"/>
      <c r="D59" s="147"/>
      <c r="E59" s="205"/>
      <c r="F59" s="205"/>
      <c r="G59" s="206"/>
      <c r="H59" s="146"/>
      <c r="I59" s="192"/>
      <c r="J59" s="187"/>
      <c r="K59" s="187"/>
      <c r="L59" s="187"/>
      <c r="M59" s="187"/>
      <c r="N59" s="187"/>
      <c r="O59" s="187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88"/>
      <c r="DX59" s="188"/>
      <c r="DY59" s="188"/>
      <c r="DZ59" s="188"/>
      <c r="EA59" s="188"/>
      <c r="EB59" s="188"/>
      <c r="EC59" s="188"/>
      <c r="ED59" s="188"/>
      <c r="EE59" s="188"/>
      <c r="EF59" s="188"/>
      <c r="EG59" s="188"/>
      <c r="EH59" s="188"/>
      <c r="EI59" s="188"/>
      <c r="EJ59" s="188"/>
      <c r="EK59" s="188"/>
      <c r="EL59" s="188"/>
      <c r="EM59" s="188"/>
      <c r="EN59" s="188"/>
      <c r="EO59" s="188"/>
      <c r="EP59" s="188"/>
      <c r="EQ59" s="188"/>
      <c r="ER59" s="188"/>
      <c r="ES59" s="188"/>
      <c r="ET59" s="188"/>
      <c r="EU59" s="188"/>
      <c r="EV59" s="188"/>
      <c r="EW59" s="188"/>
      <c r="EX59" s="188"/>
      <c r="EY59" s="188"/>
      <c r="EZ59" s="188"/>
      <c r="FA59" s="188"/>
      <c r="FB59" s="188"/>
      <c r="FC59" s="188"/>
      <c r="FD59" s="188"/>
      <c r="FE59" s="188"/>
      <c r="FF59" s="188"/>
      <c r="FG59" s="188"/>
      <c r="FH59" s="188"/>
      <c r="FI59" s="188"/>
      <c r="FJ59" s="188"/>
      <c r="FK59" s="188"/>
      <c r="FL59" s="188"/>
      <c r="FM59" s="188"/>
      <c r="FN59" s="188"/>
      <c r="FO59" s="188"/>
      <c r="FP59" s="188"/>
      <c r="FQ59" s="188"/>
      <c r="FR59" s="188"/>
      <c r="FS59" s="188"/>
      <c r="FT59" s="188"/>
      <c r="FU59" s="188"/>
      <c r="FV59" s="188"/>
      <c r="FW59" s="188"/>
      <c r="FX59" s="188"/>
      <c r="FY59" s="188"/>
      <c r="FZ59" s="188"/>
      <c r="GA59" s="188"/>
      <c r="GB59" s="188"/>
      <c r="GC59" s="188"/>
      <c r="GD59" s="188"/>
      <c r="GE59" s="188"/>
      <c r="GF59" s="188"/>
      <c r="GG59" s="188"/>
      <c r="GH59" s="188"/>
      <c r="GI59" s="188"/>
      <c r="GJ59" s="188"/>
      <c r="GK59" s="188"/>
      <c r="GL59" s="188"/>
      <c r="GM59" s="188"/>
      <c r="GN59" s="188"/>
      <c r="GO59" s="188"/>
      <c r="GP59" s="188"/>
      <c r="GQ59" s="188"/>
      <c r="GR59" s="188"/>
      <c r="GS59" s="188"/>
      <c r="GT59" s="188"/>
      <c r="GU59" s="188"/>
      <c r="GV59" s="188"/>
      <c r="GW59" s="188"/>
      <c r="GX59" s="188"/>
      <c r="GY59" s="188"/>
      <c r="GZ59" s="188"/>
      <c r="HA59" s="188"/>
      <c r="HB59" s="188"/>
      <c r="HC59" s="188"/>
      <c r="HD59" s="188"/>
      <c r="HE59" s="188"/>
      <c r="HF59" s="188"/>
      <c r="HG59" s="188"/>
      <c r="HH59" s="188"/>
      <c r="HI59" s="188"/>
      <c r="HJ59" s="188"/>
      <c r="HK59" s="188"/>
      <c r="HL59" s="188"/>
      <c r="HM59" s="188"/>
      <c r="HN59" s="188"/>
      <c r="HO59" s="188"/>
      <c r="HP59" s="188"/>
      <c r="HQ59" s="188"/>
      <c r="HR59" s="188"/>
      <c r="HS59" s="188"/>
      <c r="HT59" s="188"/>
      <c r="HU59" s="188"/>
      <c r="HV59" s="188"/>
      <c r="HW59" s="188"/>
      <c r="HX59" s="188"/>
      <c r="HY59" s="188"/>
      <c r="HZ59" s="188"/>
      <c r="IA59" s="188"/>
      <c r="IB59" s="188"/>
      <c r="IC59" s="188"/>
      <c r="ID59" s="188"/>
      <c r="IE59" s="188"/>
      <c r="IF59" s="188"/>
      <c r="IG59" s="188"/>
      <c r="IH59" s="188"/>
      <c r="II59" s="188"/>
      <c r="IJ59" s="188"/>
      <c r="IK59" s="188"/>
      <c r="IL59" s="188"/>
      <c r="IM59" s="188"/>
      <c r="IN59" s="188"/>
      <c r="IO59" s="188"/>
      <c r="IP59" s="188"/>
      <c r="IQ59" s="188"/>
      <c r="IR59" s="188"/>
      <c r="IS59" s="188"/>
      <c r="IT59" s="188"/>
      <c r="IU59" s="188"/>
      <c r="IV59" s="188"/>
    </row>
    <row r="60" spans="1:256" s="78" customFormat="1" ht="15.6" customHeight="1">
      <c r="A60" s="204"/>
      <c r="B60" s="147"/>
      <c r="C60" s="147"/>
      <c r="D60" s="147"/>
      <c r="E60" s="205"/>
      <c r="F60" s="205"/>
      <c r="G60" s="206"/>
      <c r="H60" s="146"/>
      <c r="I60" s="192"/>
      <c r="J60" s="187"/>
      <c r="K60" s="187"/>
      <c r="L60" s="187"/>
      <c r="M60" s="187"/>
      <c r="N60" s="187"/>
      <c r="O60" s="187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  <c r="DW60" s="188"/>
      <c r="DX60" s="188"/>
      <c r="DY60" s="188"/>
      <c r="DZ60" s="188"/>
      <c r="EA60" s="188"/>
      <c r="EB60" s="188"/>
      <c r="EC60" s="188"/>
      <c r="ED60" s="188"/>
      <c r="EE60" s="188"/>
      <c r="EF60" s="188"/>
      <c r="EG60" s="188"/>
      <c r="EH60" s="188"/>
      <c r="EI60" s="188"/>
      <c r="EJ60" s="188"/>
      <c r="EK60" s="188"/>
      <c r="EL60" s="188"/>
      <c r="EM60" s="188"/>
      <c r="EN60" s="188"/>
      <c r="EO60" s="188"/>
      <c r="EP60" s="188"/>
      <c r="EQ60" s="188"/>
      <c r="ER60" s="188"/>
      <c r="ES60" s="188"/>
      <c r="ET60" s="188"/>
      <c r="EU60" s="188"/>
      <c r="EV60" s="188"/>
      <c r="EW60" s="188"/>
      <c r="EX60" s="188"/>
      <c r="EY60" s="188"/>
      <c r="EZ60" s="188"/>
      <c r="FA60" s="188"/>
      <c r="FB60" s="188"/>
      <c r="FC60" s="188"/>
      <c r="FD60" s="188"/>
      <c r="FE60" s="188"/>
      <c r="FF60" s="188"/>
      <c r="FG60" s="188"/>
      <c r="FH60" s="188"/>
      <c r="FI60" s="188"/>
      <c r="FJ60" s="188"/>
      <c r="FK60" s="188"/>
      <c r="FL60" s="188"/>
      <c r="FM60" s="188"/>
      <c r="FN60" s="188"/>
      <c r="FO60" s="188"/>
      <c r="FP60" s="188"/>
      <c r="FQ60" s="188"/>
      <c r="FR60" s="188"/>
      <c r="FS60" s="188"/>
      <c r="FT60" s="188"/>
      <c r="FU60" s="188"/>
      <c r="FV60" s="188"/>
      <c r="FW60" s="188"/>
      <c r="FX60" s="188"/>
      <c r="FY60" s="188"/>
      <c r="FZ60" s="188"/>
      <c r="GA60" s="188"/>
      <c r="GB60" s="188"/>
      <c r="GC60" s="188"/>
      <c r="GD60" s="188"/>
      <c r="GE60" s="188"/>
      <c r="GF60" s="188"/>
      <c r="GG60" s="188"/>
      <c r="GH60" s="188"/>
      <c r="GI60" s="188"/>
      <c r="GJ60" s="188"/>
      <c r="GK60" s="188"/>
      <c r="GL60" s="188"/>
      <c r="GM60" s="188"/>
      <c r="GN60" s="188"/>
      <c r="GO60" s="188"/>
      <c r="GP60" s="188"/>
      <c r="GQ60" s="188"/>
      <c r="GR60" s="188"/>
      <c r="GS60" s="188"/>
      <c r="GT60" s="188"/>
      <c r="GU60" s="188"/>
      <c r="GV60" s="188"/>
      <c r="GW60" s="188"/>
      <c r="GX60" s="188"/>
      <c r="GY60" s="188"/>
      <c r="GZ60" s="188"/>
      <c r="HA60" s="188"/>
      <c r="HB60" s="188"/>
      <c r="HC60" s="188"/>
      <c r="HD60" s="188"/>
      <c r="HE60" s="188"/>
      <c r="HF60" s="188"/>
      <c r="HG60" s="188"/>
      <c r="HH60" s="188"/>
      <c r="HI60" s="188"/>
      <c r="HJ60" s="188"/>
      <c r="HK60" s="188"/>
      <c r="HL60" s="188"/>
      <c r="HM60" s="188"/>
      <c r="HN60" s="188"/>
      <c r="HO60" s="188"/>
      <c r="HP60" s="188"/>
      <c r="HQ60" s="188"/>
      <c r="HR60" s="188"/>
      <c r="HS60" s="188"/>
      <c r="HT60" s="188"/>
      <c r="HU60" s="188"/>
      <c r="HV60" s="188"/>
      <c r="HW60" s="188"/>
      <c r="HX60" s="188"/>
      <c r="HY60" s="188"/>
      <c r="HZ60" s="188"/>
      <c r="IA60" s="188"/>
      <c r="IB60" s="188"/>
      <c r="IC60" s="188"/>
      <c r="ID60" s="188"/>
      <c r="IE60" s="188"/>
      <c r="IF60" s="188"/>
      <c r="IG60" s="188"/>
      <c r="IH60" s="188"/>
      <c r="II60" s="188"/>
      <c r="IJ60" s="188"/>
      <c r="IK60" s="188"/>
      <c r="IL60" s="188"/>
      <c r="IM60" s="188"/>
      <c r="IN60" s="188"/>
      <c r="IO60" s="188"/>
      <c r="IP60" s="188"/>
      <c r="IQ60" s="188"/>
      <c r="IR60" s="188"/>
      <c r="IS60" s="188"/>
      <c r="IT60" s="188"/>
      <c r="IU60" s="188"/>
      <c r="IV60" s="188"/>
    </row>
    <row r="61" spans="1:256" s="78" customFormat="1" ht="15.6" customHeight="1">
      <c r="A61" s="204"/>
      <c r="B61" s="147"/>
      <c r="C61" s="147"/>
      <c r="D61" s="147"/>
      <c r="E61" s="205"/>
      <c r="F61" s="205"/>
      <c r="G61" s="206"/>
      <c r="H61" s="146"/>
      <c r="I61" s="192"/>
      <c r="J61" s="187"/>
      <c r="K61" s="187"/>
      <c r="L61" s="187"/>
      <c r="M61" s="187"/>
      <c r="N61" s="187"/>
      <c r="O61" s="187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8"/>
      <c r="EL61" s="188"/>
      <c r="EM61" s="188"/>
      <c r="EN61" s="188"/>
      <c r="EO61" s="188"/>
      <c r="EP61" s="188"/>
      <c r="EQ61" s="188"/>
      <c r="ER61" s="188"/>
      <c r="ES61" s="188"/>
      <c r="ET61" s="188"/>
      <c r="EU61" s="188"/>
      <c r="EV61" s="188"/>
      <c r="EW61" s="188"/>
      <c r="EX61" s="188"/>
      <c r="EY61" s="188"/>
      <c r="EZ61" s="188"/>
      <c r="FA61" s="188"/>
      <c r="FB61" s="188"/>
      <c r="FC61" s="188"/>
      <c r="FD61" s="188"/>
      <c r="FE61" s="188"/>
      <c r="FF61" s="188"/>
      <c r="FG61" s="188"/>
      <c r="FH61" s="188"/>
      <c r="FI61" s="188"/>
      <c r="FJ61" s="188"/>
      <c r="FK61" s="188"/>
      <c r="FL61" s="188"/>
      <c r="FM61" s="188"/>
      <c r="FN61" s="188"/>
      <c r="FO61" s="188"/>
      <c r="FP61" s="188"/>
      <c r="FQ61" s="188"/>
      <c r="FR61" s="188"/>
      <c r="FS61" s="188"/>
      <c r="FT61" s="188"/>
      <c r="FU61" s="188"/>
      <c r="FV61" s="188"/>
      <c r="FW61" s="188"/>
      <c r="FX61" s="188"/>
      <c r="FY61" s="188"/>
      <c r="FZ61" s="188"/>
      <c r="GA61" s="188"/>
      <c r="GB61" s="188"/>
      <c r="GC61" s="188"/>
      <c r="GD61" s="188"/>
      <c r="GE61" s="188"/>
      <c r="GF61" s="188"/>
      <c r="GG61" s="188"/>
      <c r="GH61" s="188"/>
      <c r="GI61" s="188"/>
      <c r="GJ61" s="188"/>
      <c r="GK61" s="188"/>
      <c r="GL61" s="188"/>
      <c r="GM61" s="188"/>
      <c r="GN61" s="188"/>
      <c r="GO61" s="188"/>
      <c r="GP61" s="188"/>
      <c r="GQ61" s="188"/>
      <c r="GR61" s="188"/>
      <c r="GS61" s="188"/>
      <c r="GT61" s="188"/>
      <c r="GU61" s="188"/>
      <c r="GV61" s="188"/>
      <c r="GW61" s="188"/>
      <c r="GX61" s="188"/>
      <c r="GY61" s="188"/>
      <c r="GZ61" s="188"/>
      <c r="HA61" s="188"/>
      <c r="HB61" s="188"/>
      <c r="HC61" s="188"/>
      <c r="HD61" s="188"/>
      <c r="HE61" s="188"/>
      <c r="HF61" s="188"/>
      <c r="HG61" s="188"/>
      <c r="HH61" s="188"/>
      <c r="HI61" s="188"/>
      <c r="HJ61" s="188"/>
      <c r="HK61" s="188"/>
      <c r="HL61" s="188"/>
      <c r="HM61" s="188"/>
      <c r="HN61" s="188"/>
      <c r="HO61" s="188"/>
      <c r="HP61" s="188"/>
      <c r="HQ61" s="188"/>
      <c r="HR61" s="188"/>
      <c r="HS61" s="188"/>
      <c r="HT61" s="188"/>
      <c r="HU61" s="188"/>
      <c r="HV61" s="188"/>
      <c r="HW61" s="188"/>
      <c r="HX61" s="188"/>
      <c r="HY61" s="188"/>
      <c r="HZ61" s="188"/>
      <c r="IA61" s="188"/>
      <c r="IB61" s="188"/>
      <c r="IC61" s="188"/>
      <c r="ID61" s="188"/>
      <c r="IE61" s="188"/>
      <c r="IF61" s="188"/>
      <c r="IG61" s="188"/>
      <c r="IH61" s="188"/>
      <c r="II61" s="188"/>
      <c r="IJ61" s="188"/>
      <c r="IK61" s="188"/>
      <c r="IL61" s="188"/>
      <c r="IM61" s="188"/>
      <c r="IN61" s="188"/>
      <c r="IO61" s="188"/>
      <c r="IP61" s="188"/>
      <c r="IQ61" s="188"/>
      <c r="IR61" s="188"/>
      <c r="IS61" s="188"/>
      <c r="IT61" s="188"/>
      <c r="IU61" s="188"/>
      <c r="IV61" s="188"/>
    </row>
    <row r="62" spans="1:256" s="78" customFormat="1" ht="15.6" customHeight="1">
      <c r="A62" s="204"/>
      <c r="B62" s="147"/>
      <c r="C62" s="147"/>
      <c r="D62" s="147"/>
      <c r="E62" s="205"/>
      <c r="F62" s="205"/>
      <c r="G62" s="206"/>
      <c r="H62" s="146"/>
      <c r="I62" s="192"/>
      <c r="J62" s="187"/>
      <c r="K62" s="187"/>
      <c r="L62" s="187"/>
      <c r="M62" s="187"/>
      <c r="N62" s="187"/>
      <c r="O62" s="187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8"/>
      <c r="EL62" s="188"/>
      <c r="EM62" s="188"/>
      <c r="EN62" s="188"/>
      <c r="EO62" s="188"/>
      <c r="EP62" s="188"/>
      <c r="EQ62" s="188"/>
      <c r="ER62" s="188"/>
      <c r="ES62" s="188"/>
      <c r="ET62" s="188"/>
      <c r="EU62" s="188"/>
      <c r="EV62" s="188"/>
      <c r="EW62" s="188"/>
      <c r="EX62" s="188"/>
      <c r="EY62" s="188"/>
      <c r="EZ62" s="188"/>
      <c r="FA62" s="188"/>
      <c r="FB62" s="188"/>
      <c r="FC62" s="188"/>
      <c r="FD62" s="188"/>
      <c r="FE62" s="188"/>
      <c r="FF62" s="188"/>
      <c r="FG62" s="188"/>
      <c r="FH62" s="188"/>
      <c r="FI62" s="188"/>
      <c r="FJ62" s="188"/>
      <c r="FK62" s="188"/>
      <c r="FL62" s="188"/>
      <c r="FM62" s="188"/>
      <c r="FN62" s="188"/>
      <c r="FO62" s="188"/>
      <c r="FP62" s="188"/>
      <c r="FQ62" s="188"/>
      <c r="FR62" s="188"/>
      <c r="FS62" s="188"/>
      <c r="FT62" s="188"/>
      <c r="FU62" s="188"/>
      <c r="FV62" s="188"/>
      <c r="FW62" s="188"/>
      <c r="FX62" s="188"/>
      <c r="FY62" s="188"/>
      <c r="FZ62" s="188"/>
      <c r="GA62" s="188"/>
      <c r="GB62" s="188"/>
      <c r="GC62" s="188"/>
      <c r="GD62" s="188"/>
      <c r="GE62" s="188"/>
      <c r="GF62" s="188"/>
      <c r="GG62" s="188"/>
      <c r="GH62" s="188"/>
      <c r="GI62" s="188"/>
      <c r="GJ62" s="188"/>
      <c r="GK62" s="188"/>
      <c r="GL62" s="188"/>
      <c r="GM62" s="188"/>
      <c r="GN62" s="188"/>
      <c r="GO62" s="188"/>
      <c r="GP62" s="188"/>
      <c r="GQ62" s="188"/>
      <c r="GR62" s="188"/>
      <c r="GS62" s="188"/>
      <c r="GT62" s="188"/>
      <c r="GU62" s="188"/>
      <c r="GV62" s="188"/>
      <c r="GW62" s="188"/>
      <c r="GX62" s="188"/>
      <c r="GY62" s="188"/>
      <c r="GZ62" s="188"/>
      <c r="HA62" s="188"/>
      <c r="HB62" s="188"/>
      <c r="HC62" s="188"/>
      <c r="HD62" s="188"/>
      <c r="HE62" s="188"/>
      <c r="HF62" s="188"/>
      <c r="HG62" s="188"/>
      <c r="HH62" s="188"/>
      <c r="HI62" s="188"/>
      <c r="HJ62" s="188"/>
      <c r="HK62" s="188"/>
      <c r="HL62" s="188"/>
      <c r="HM62" s="188"/>
      <c r="HN62" s="188"/>
      <c r="HO62" s="188"/>
      <c r="HP62" s="188"/>
      <c r="HQ62" s="188"/>
      <c r="HR62" s="188"/>
      <c r="HS62" s="188"/>
      <c r="HT62" s="188"/>
      <c r="HU62" s="188"/>
      <c r="HV62" s="188"/>
      <c r="HW62" s="188"/>
      <c r="HX62" s="188"/>
      <c r="HY62" s="188"/>
      <c r="HZ62" s="188"/>
      <c r="IA62" s="188"/>
      <c r="IB62" s="188"/>
      <c r="IC62" s="188"/>
      <c r="ID62" s="188"/>
      <c r="IE62" s="188"/>
      <c r="IF62" s="188"/>
      <c r="IG62" s="188"/>
      <c r="IH62" s="188"/>
      <c r="II62" s="188"/>
      <c r="IJ62" s="188"/>
      <c r="IK62" s="188"/>
      <c r="IL62" s="188"/>
      <c r="IM62" s="188"/>
      <c r="IN62" s="188"/>
      <c r="IO62" s="188"/>
      <c r="IP62" s="188"/>
      <c r="IQ62" s="188"/>
      <c r="IR62" s="188"/>
      <c r="IS62" s="188"/>
      <c r="IT62" s="188"/>
      <c r="IU62" s="188"/>
      <c r="IV62" s="188"/>
    </row>
    <row r="63" spans="1:256" s="78" customFormat="1" ht="12" customHeight="1">
      <c r="A63" s="204"/>
      <c r="B63" s="147"/>
      <c r="C63" s="147"/>
      <c r="D63" s="147"/>
      <c r="E63" s="207"/>
      <c r="F63" s="205"/>
      <c r="G63" s="205"/>
      <c r="H63" s="146"/>
      <c r="I63" s="187"/>
      <c r="J63" s="187"/>
      <c r="K63" s="187"/>
      <c r="L63" s="187"/>
      <c r="M63" s="187"/>
      <c r="N63" s="187"/>
      <c r="O63" s="187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  <c r="EK63" s="188"/>
      <c r="EL63" s="188"/>
      <c r="EM63" s="188"/>
      <c r="EN63" s="188"/>
      <c r="EO63" s="188"/>
      <c r="EP63" s="188"/>
      <c r="EQ63" s="188"/>
      <c r="ER63" s="188"/>
      <c r="ES63" s="188"/>
      <c r="ET63" s="188"/>
      <c r="EU63" s="188"/>
      <c r="EV63" s="188"/>
      <c r="EW63" s="188"/>
      <c r="EX63" s="188"/>
      <c r="EY63" s="188"/>
      <c r="EZ63" s="188"/>
      <c r="FA63" s="188"/>
      <c r="FB63" s="188"/>
      <c r="FC63" s="188"/>
      <c r="FD63" s="188"/>
      <c r="FE63" s="188"/>
      <c r="FF63" s="188"/>
      <c r="FG63" s="188"/>
      <c r="FH63" s="188"/>
      <c r="FI63" s="188"/>
      <c r="FJ63" s="188"/>
      <c r="FK63" s="188"/>
      <c r="FL63" s="188"/>
      <c r="FM63" s="188"/>
      <c r="FN63" s="188"/>
      <c r="FO63" s="188"/>
      <c r="FP63" s="188"/>
      <c r="FQ63" s="188"/>
      <c r="FR63" s="188"/>
      <c r="FS63" s="188"/>
      <c r="FT63" s="188"/>
      <c r="FU63" s="188"/>
      <c r="FV63" s="188"/>
      <c r="FW63" s="188"/>
      <c r="FX63" s="188"/>
      <c r="FY63" s="188"/>
      <c r="FZ63" s="188"/>
      <c r="GA63" s="188"/>
      <c r="GB63" s="188"/>
      <c r="GC63" s="188"/>
      <c r="GD63" s="188"/>
      <c r="GE63" s="188"/>
      <c r="GF63" s="188"/>
      <c r="GG63" s="188"/>
      <c r="GH63" s="188"/>
      <c r="GI63" s="188"/>
      <c r="GJ63" s="188"/>
      <c r="GK63" s="188"/>
      <c r="GL63" s="188"/>
      <c r="GM63" s="188"/>
      <c r="GN63" s="188"/>
      <c r="GO63" s="188"/>
      <c r="GP63" s="188"/>
      <c r="GQ63" s="188"/>
      <c r="GR63" s="188"/>
      <c r="GS63" s="188"/>
      <c r="GT63" s="188"/>
      <c r="GU63" s="188"/>
      <c r="GV63" s="188"/>
      <c r="GW63" s="188"/>
      <c r="GX63" s="188"/>
      <c r="GY63" s="188"/>
      <c r="GZ63" s="188"/>
      <c r="HA63" s="188"/>
      <c r="HB63" s="188"/>
      <c r="HC63" s="188"/>
      <c r="HD63" s="188"/>
      <c r="HE63" s="188"/>
      <c r="HF63" s="188"/>
      <c r="HG63" s="188"/>
      <c r="HH63" s="188"/>
      <c r="HI63" s="188"/>
      <c r="HJ63" s="188"/>
      <c r="HK63" s="188"/>
      <c r="HL63" s="188"/>
      <c r="HM63" s="188"/>
      <c r="HN63" s="188"/>
      <c r="HO63" s="188"/>
      <c r="HP63" s="188"/>
      <c r="HQ63" s="188"/>
      <c r="HR63" s="188"/>
      <c r="HS63" s="188"/>
      <c r="HT63" s="188"/>
      <c r="HU63" s="188"/>
      <c r="HV63" s="188"/>
      <c r="HW63" s="188"/>
      <c r="HX63" s="188"/>
      <c r="HY63" s="188"/>
      <c r="HZ63" s="188"/>
      <c r="IA63" s="188"/>
      <c r="IB63" s="188"/>
      <c r="IC63" s="188"/>
      <c r="ID63" s="188"/>
      <c r="IE63" s="188"/>
      <c r="IF63" s="188"/>
      <c r="IG63" s="188"/>
      <c r="IH63" s="188"/>
      <c r="II63" s="188"/>
      <c r="IJ63" s="188"/>
      <c r="IK63" s="188"/>
      <c r="IL63" s="188"/>
      <c r="IM63" s="188"/>
      <c r="IN63" s="188"/>
      <c r="IO63" s="188"/>
      <c r="IP63" s="188"/>
      <c r="IQ63" s="188"/>
      <c r="IR63" s="188"/>
      <c r="IS63" s="188"/>
      <c r="IT63" s="188"/>
      <c r="IU63" s="188"/>
      <c r="IV63" s="188"/>
    </row>
    <row r="64" spans="1:256" s="78" customFormat="1" ht="15.6" customHeight="1">
      <c r="A64" s="263">
        <v>8</v>
      </c>
      <c r="B64" s="263"/>
      <c r="C64" s="263"/>
      <c r="D64" s="263"/>
      <c r="E64" s="263"/>
      <c r="F64" s="263"/>
      <c r="G64" s="263"/>
      <c r="H64" s="146"/>
      <c r="I64" s="187"/>
      <c r="J64" s="187"/>
      <c r="K64" s="187"/>
      <c r="L64" s="187"/>
      <c r="M64" s="187"/>
      <c r="N64" s="187"/>
      <c r="O64" s="187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8"/>
      <c r="EO64" s="188"/>
      <c r="EP64" s="188"/>
      <c r="EQ64" s="188"/>
      <c r="ER64" s="188"/>
      <c r="ES64" s="188"/>
      <c r="ET64" s="188"/>
      <c r="EU64" s="188"/>
      <c r="EV64" s="188"/>
      <c r="EW64" s="188"/>
      <c r="EX64" s="188"/>
      <c r="EY64" s="188"/>
      <c r="EZ64" s="188"/>
      <c r="FA64" s="188"/>
      <c r="FB64" s="188"/>
      <c r="FC64" s="188"/>
      <c r="FD64" s="188"/>
      <c r="FE64" s="188"/>
      <c r="FF64" s="188"/>
      <c r="FG64" s="188"/>
      <c r="FH64" s="188"/>
      <c r="FI64" s="188"/>
      <c r="FJ64" s="188"/>
      <c r="FK64" s="188"/>
      <c r="FL64" s="188"/>
      <c r="FM64" s="188"/>
      <c r="FN64" s="188"/>
      <c r="FO64" s="188"/>
      <c r="FP64" s="188"/>
      <c r="FQ64" s="188"/>
      <c r="FR64" s="188"/>
      <c r="FS64" s="188"/>
      <c r="FT64" s="188"/>
      <c r="FU64" s="188"/>
      <c r="FV64" s="188"/>
      <c r="FW64" s="188"/>
      <c r="FX64" s="188"/>
      <c r="FY64" s="188"/>
      <c r="FZ64" s="188"/>
      <c r="GA64" s="188"/>
      <c r="GB64" s="188"/>
      <c r="GC64" s="188"/>
      <c r="GD64" s="188"/>
      <c r="GE64" s="188"/>
      <c r="GF64" s="188"/>
      <c r="GG64" s="188"/>
      <c r="GH64" s="188"/>
      <c r="GI64" s="188"/>
      <c r="GJ64" s="188"/>
      <c r="GK64" s="188"/>
      <c r="GL64" s="188"/>
      <c r="GM64" s="188"/>
      <c r="GN64" s="188"/>
      <c r="GO64" s="188"/>
      <c r="GP64" s="188"/>
      <c r="GQ64" s="188"/>
      <c r="GR64" s="188"/>
      <c r="GS64" s="188"/>
      <c r="GT64" s="188"/>
      <c r="GU64" s="188"/>
      <c r="GV64" s="188"/>
      <c r="GW64" s="188"/>
      <c r="GX64" s="188"/>
      <c r="GY64" s="188"/>
      <c r="GZ64" s="188"/>
      <c r="HA64" s="188"/>
      <c r="HB64" s="188"/>
      <c r="HC64" s="188"/>
      <c r="HD64" s="188"/>
      <c r="HE64" s="188"/>
      <c r="HF64" s="188"/>
      <c r="HG64" s="188"/>
      <c r="HH64" s="188"/>
      <c r="HI64" s="188"/>
      <c r="HJ64" s="188"/>
      <c r="HK64" s="188"/>
      <c r="HL64" s="188"/>
      <c r="HM64" s="188"/>
      <c r="HN64" s="188"/>
      <c r="HO64" s="188"/>
      <c r="HP64" s="188"/>
      <c r="HQ64" s="188"/>
      <c r="HR64" s="188"/>
      <c r="HS64" s="188"/>
      <c r="HT64" s="188"/>
      <c r="HU64" s="188"/>
      <c r="HV64" s="188"/>
      <c r="HW64" s="188"/>
      <c r="HX64" s="188"/>
      <c r="HY64" s="188"/>
      <c r="HZ64" s="188"/>
      <c r="IA64" s="188"/>
      <c r="IB64" s="188"/>
      <c r="IC64" s="188"/>
      <c r="ID64" s="188"/>
      <c r="IE64" s="188"/>
      <c r="IF64" s="188"/>
      <c r="IG64" s="188"/>
      <c r="IH64" s="188"/>
      <c r="II64" s="188"/>
      <c r="IJ64" s="188"/>
      <c r="IK64" s="188"/>
      <c r="IL64" s="188"/>
      <c r="IM64" s="188"/>
      <c r="IN64" s="188"/>
      <c r="IO64" s="188"/>
      <c r="IP64" s="188"/>
      <c r="IQ64" s="188"/>
      <c r="IR64" s="188"/>
      <c r="IS64" s="188"/>
      <c r="IT64" s="188"/>
      <c r="IU64" s="188"/>
      <c r="IV64" s="188"/>
    </row>
    <row r="65" spans="1:9" s="78" customFormat="1" ht="15.6" customHeight="1" thickBot="1">
      <c r="A65" s="208"/>
      <c r="B65" s="208"/>
      <c r="C65" s="208"/>
      <c r="D65" s="208"/>
      <c r="E65" s="208"/>
      <c r="F65" s="208"/>
      <c r="G65" s="208"/>
      <c r="I65" s="209"/>
    </row>
    <row r="66" spans="1:9" s="78" customFormat="1" ht="15.6" customHeight="1">
      <c r="A66" s="118"/>
      <c r="B66" s="118"/>
      <c r="C66" s="118"/>
      <c r="D66" s="118"/>
      <c r="E66" s="118"/>
      <c r="F66" s="118"/>
      <c r="G66" s="118"/>
      <c r="I66" s="187"/>
    </row>
    <row r="67" spans="1:9" s="78" customFormat="1" ht="15.6" customHeight="1">
      <c r="A67" s="118"/>
      <c r="B67" s="118"/>
      <c r="C67" s="118"/>
      <c r="D67" s="118"/>
      <c r="E67" s="118"/>
      <c r="F67" s="118"/>
      <c r="G67" s="118"/>
    </row>
    <row r="68" spans="1:9" s="78" customFormat="1" ht="15.6" customHeight="1">
      <c r="A68" s="118"/>
      <c r="B68" s="118"/>
      <c r="C68" s="118"/>
      <c r="D68" s="118"/>
      <c r="E68" s="118"/>
      <c r="F68" s="118"/>
      <c r="G68" s="118"/>
    </row>
    <row r="69" spans="1:9" s="78" customFormat="1" ht="15.6" customHeight="1">
      <c r="A69" s="118"/>
      <c r="B69" s="118"/>
      <c r="C69" s="118"/>
      <c r="D69" s="118"/>
      <c r="E69" s="118"/>
      <c r="F69" s="118"/>
      <c r="G69" s="118"/>
    </row>
    <row r="70" spans="1:9" s="78" customFormat="1" ht="15.6" customHeight="1">
      <c r="A70" s="118"/>
      <c r="B70" s="118"/>
      <c r="C70" s="118"/>
      <c r="D70" s="118"/>
      <c r="E70" s="118"/>
      <c r="F70" s="118"/>
      <c r="G70" s="118"/>
    </row>
    <row r="71" spans="1:9" s="78" customFormat="1" ht="15" customHeight="1">
      <c r="A71" s="118"/>
      <c r="B71" s="118"/>
      <c r="C71" s="118"/>
      <c r="D71" s="118"/>
      <c r="E71" s="118"/>
      <c r="F71" s="118"/>
      <c r="G71" s="118"/>
    </row>
    <row r="72" spans="1:9" s="78" customFormat="1" ht="15" customHeight="1">
      <c r="A72" s="118"/>
      <c r="B72" s="118"/>
      <c r="C72" s="118"/>
      <c r="D72" s="118"/>
      <c r="E72" s="118"/>
      <c r="F72" s="118"/>
      <c r="G72" s="118"/>
    </row>
    <row r="73" spans="1:9" s="78" customFormat="1" ht="15" customHeight="1">
      <c r="A73" s="118"/>
      <c r="B73" s="118"/>
      <c r="C73" s="118"/>
      <c r="D73" s="118"/>
      <c r="E73" s="118"/>
      <c r="F73" s="118"/>
      <c r="G73" s="118"/>
    </row>
    <row r="74" spans="1:9" s="78" customFormat="1" ht="15" customHeight="1">
      <c r="A74" s="118"/>
      <c r="B74" s="118"/>
      <c r="C74" s="118"/>
      <c r="D74" s="118"/>
      <c r="E74" s="118"/>
      <c r="F74" s="118"/>
      <c r="G74" s="118"/>
    </row>
    <row r="75" spans="1:9" s="78" customFormat="1" ht="15" customHeight="1">
      <c r="A75" s="118"/>
      <c r="B75" s="118"/>
      <c r="C75" s="118"/>
      <c r="D75" s="118"/>
      <c r="E75" s="118"/>
      <c r="F75" s="118"/>
      <c r="G75" s="118"/>
    </row>
    <row r="76" spans="1:9" s="78" customFormat="1" ht="15" customHeight="1">
      <c r="A76" s="118"/>
      <c r="B76" s="118"/>
      <c r="C76" s="118"/>
      <c r="D76" s="118"/>
      <c r="E76" s="118"/>
      <c r="F76" s="118"/>
      <c r="G76" s="118"/>
    </row>
    <row r="77" spans="1:9" s="78" customFormat="1" ht="15" customHeight="1">
      <c r="A77" s="118"/>
      <c r="B77" s="118"/>
      <c r="C77" s="118"/>
      <c r="D77" s="118"/>
      <c r="E77" s="118"/>
      <c r="F77" s="118"/>
      <c r="G77" s="118"/>
    </row>
    <row r="78" spans="1:9" s="78" customFormat="1" ht="15" customHeight="1">
      <c r="A78" s="118"/>
      <c r="B78" s="118"/>
      <c r="C78" s="118"/>
      <c r="D78" s="118"/>
      <c r="E78" s="118"/>
      <c r="F78" s="118"/>
      <c r="G78" s="118"/>
    </row>
    <row r="79" spans="1:9" s="78" customFormat="1" ht="15" customHeight="1">
      <c r="A79" s="118"/>
      <c r="B79" s="118"/>
      <c r="C79" s="118"/>
      <c r="D79" s="118"/>
      <c r="E79" s="118"/>
      <c r="F79" s="118"/>
      <c r="G79" s="118"/>
    </row>
    <row r="80" spans="1:9" s="78" customFormat="1" ht="15" customHeight="1">
      <c r="A80" s="118"/>
      <c r="B80" s="118"/>
      <c r="C80" s="118"/>
      <c r="D80" s="118"/>
      <c r="E80" s="118"/>
      <c r="F80" s="118"/>
      <c r="G80" s="118"/>
    </row>
    <row r="81" spans="1:7" s="78" customFormat="1" ht="15" customHeight="1">
      <c r="A81" s="118"/>
      <c r="B81" s="118"/>
      <c r="C81" s="118"/>
      <c r="D81" s="118"/>
      <c r="E81" s="118"/>
      <c r="F81" s="118"/>
      <c r="G81" s="118"/>
    </row>
    <row r="82" spans="1:7" s="78" customFormat="1" ht="15" customHeight="1">
      <c r="A82" s="118"/>
      <c r="B82" s="118"/>
      <c r="C82" s="118"/>
      <c r="D82" s="118"/>
      <c r="E82" s="118"/>
      <c r="F82" s="118"/>
      <c r="G82" s="118"/>
    </row>
    <row r="83" spans="1:7" s="78" customFormat="1" ht="15" customHeight="1">
      <c r="A83" s="118"/>
      <c r="B83" s="118"/>
      <c r="C83" s="118"/>
      <c r="D83" s="118"/>
      <c r="E83" s="118"/>
      <c r="F83" s="118"/>
      <c r="G83" s="118"/>
    </row>
    <row r="84" spans="1:7" s="78" customFormat="1" ht="15" customHeight="1">
      <c r="A84" s="118"/>
      <c r="B84" s="118"/>
      <c r="C84" s="118"/>
      <c r="D84" s="118"/>
      <c r="E84" s="118"/>
      <c r="F84" s="118"/>
      <c r="G84" s="118"/>
    </row>
    <row r="85" spans="1:7" s="78" customFormat="1" ht="15" customHeight="1">
      <c r="A85" s="118"/>
      <c r="B85" s="118"/>
      <c r="C85" s="118"/>
      <c r="D85" s="118"/>
      <c r="E85" s="118"/>
      <c r="F85" s="118"/>
      <c r="G85" s="118"/>
    </row>
    <row r="86" spans="1:7" s="78" customFormat="1" ht="15" customHeight="1">
      <c r="A86" s="118"/>
      <c r="B86" s="118"/>
      <c r="C86" s="118"/>
      <c r="D86" s="118"/>
      <c r="E86" s="118"/>
      <c r="F86" s="118"/>
      <c r="G86" s="118"/>
    </row>
    <row r="87" spans="1:7" s="78" customFormat="1" ht="15" customHeight="1">
      <c r="A87" s="118"/>
      <c r="B87" s="118"/>
      <c r="C87" s="118"/>
      <c r="D87" s="118"/>
      <c r="E87" s="118"/>
      <c r="F87" s="118"/>
      <c r="G87" s="118"/>
    </row>
    <row r="88" spans="1:7" s="78" customFormat="1" ht="15" customHeight="1">
      <c r="A88" s="118"/>
      <c r="B88" s="118"/>
      <c r="C88" s="118"/>
      <c r="D88" s="118"/>
      <c r="E88" s="118"/>
      <c r="F88" s="118"/>
      <c r="G88" s="118"/>
    </row>
    <row r="89" spans="1:7" s="78" customFormat="1" ht="15" customHeight="1">
      <c r="A89" s="118"/>
      <c r="B89" s="118"/>
      <c r="C89" s="118"/>
      <c r="D89" s="118"/>
      <c r="E89" s="118"/>
      <c r="F89" s="118"/>
      <c r="G89" s="118"/>
    </row>
    <row r="90" spans="1:7" s="78" customFormat="1" ht="15" customHeight="1">
      <c r="A90" s="118"/>
      <c r="B90" s="118"/>
      <c r="C90" s="118"/>
      <c r="D90" s="118"/>
      <c r="E90" s="118"/>
      <c r="F90" s="118"/>
      <c r="G90" s="118"/>
    </row>
    <row r="91" spans="1:7" s="78" customFormat="1" ht="15" customHeight="1">
      <c r="A91" s="118"/>
      <c r="B91" s="118"/>
      <c r="C91" s="118"/>
      <c r="D91" s="118"/>
      <c r="E91" s="118"/>
      <c r="F91" s="118"/>
      <c r="G91" s="118"/>
    </row>
    <row r="92" spans="1:7" s="78" customFormat="1" ht="15" customHeight="1">
      <c r="A92" s="118"/>
      <c r="B92" s="118"/>
      <c r="C92" s="118"/>
      <c r="D92" s="118"/>
      <c r="E92" s="118"/>
      <c r="F92" s="118"/>
      <c r="G92" s="118"/>
    </row>
    <row r="93" spans="1:7" s="78" customFormat="1" ht="15" customHeight="1">
      <c r="A93" s="118"/>
      <c r="B93" s="118"/>
      <c r="C93" s="118"/>
      <c r="D93" s="118"/>
      <c r="E93" s="118"/>
      <c r="F93" s="118"/>
      <c r="G93" s="118"/>
    </row>
    <row r="94" spans="1:7" s="78" customFormat="1" ht="15" customHeight="1">
      <c r="A94" s="118"/>
      <c r="B94" s="118"/>
      <c r="C94" s="118"/>
      <c r="D94" s="118"/>
      <c r="E94" s="118"/>
      <c r="F94" s="118"/>
      <c r="G94" s="118"/>
    </row>
    <row r="95" spans="1:7" s="78" customFormat="1" ht="15" customHeight="1">
      <c r="A95" s="118"/>
      <c r="B95" s="118"/>
      <c r="C95" s="118"/>
      <c r="D95" s="118"/>
      <c r="E95" s="118"/>
      <c r="F95" s="118"/>
      <c r="G95" s="118"/>
    </row>
    <row r="96" spans="1:7" s="78" customFormat="1" ht="15" customHeight="1">
      <c r="A96" s="118"/>
      <c r="B96" s="118"/>
      <c r="C96" s="118"/>
      <c r="D96" s="118"/>
      <c r="E96" s="118"/>
      <c r="F96" s="118"/>
      <c r="G96" s="118"/>
    </row>
    <row r="97" spans="1:15" s="78" customFormat="1" ht="15" customHeight="1">
      <c r="A97" s="118"/>
      <c r="B97" s="118"/>
      <c r="C97" s="118"/>
      <c r="D97" s="118"/>
      <c r="E97" s="118"/>
      <c r="F97" s="118"/>
      <c r="G97" s="118"/>
    </row>
    <row r="98" spans="1:15" s="78" customFormat="1" ht="15" customHeight="1">
      <c r="A98" s="118"/>
      <c r="B98" s="118"/>
      <c r="C98" s="118"/>
      <c r="D98" s="118"/>
      <c r="E98" s="118"/>
      <c r="F98" s="118"/>
      <c r="G98" s="118"/>
    </row>
    <row r="99" spans="1:15" s="78" customFormat="1" ht="15" customHeight="1">
      <c r="A99" s="118"/>
      <c r="B99" s="118"/>
      <c r="C99" s="118"/>
      <c r="D99" s="118"/>
      <c r="E99" s="118"/>
      <c r="F99" s="118"/>
      <c r="G99" s="118"/>
    </row>
    <row r="100" spans="1:15" s="78" customFormat="1" ht="15" customHeight="1">
      <c r="A100" s="118"/>
      <c r="B100" s="118"/>
      <c r="C100" s="118"/>
      <c r="D100" s="118"/>
      <c r="E100" s="118"/>
      <c r="F100" s="118"/>
      <c r="G100" s="118"/>
    </row>
    <row r="101" spans="1:15" s="78" customFormat="1" ht="15" customHeight="1">
      <c r="A101" s="118"/>
      <c r="B101" s="118"/>
      <c r="C101" s="118"/>
      <c r="D101" s="118"/>
      <c r="E101" s="118"/>
      <c r="F101" s="118"/>
      <c r="G101" s="118"/>
    </row>
    <row r="102" spans="1:15" ht="15" customHeight="1">
      <c r="A102" s="183"/>
      <c r="B102" s="183"/>
      <c r="C102" s="183"/>
      <c r="D102" s="183"/>
      <c r="E102" s="210"/>
      <c r="F102" s="210"/>
      <c r="G102" s="210"/>
      <c r="H102" s="146"/>
      <c r="I102" s="78"/>
      <c r="J102" s="187"/>
      <c r="K102" s="187"/>
      <c r="L102" s="187"/>
      <c r="M102" s="187"/>
      <c r="N102" s="187"/>
      <c r="O102" s="187"/>
    </row>
    <row r="103" spans="1:15" ht="15" customHeight="1">
      <c r="A103" s="211"/>
      <c r="B103" s="211"/>
      <c r="C103" s="211"/>
      <c r="D103" s="211"/>
      <c r="E103" s="212"/>
      <c r="F103" s="213"/>
      <c r="G103" s="212"/>
      <c r="H103" s="146"/>
      <c r="I103" s="78"/>
      <c r="J103" s="187"/>
      <c r="K103" s="187"/>
      <c r="L103" s="187"/>
      <c r="M103" s="187"/>
      <c r="N103" s="187"/>
      <c r="O103" s="187"/>
    </row>
    <row r="104" spans="1:15" ht="15" customHeight="1">
      <c r="A104" s="211"/>
      <c r="B104" s="211"/>
      <c r="C104" s="211"/>
      <c r="D104" s="211"/>
      <c r="E104" s="212"/>
      <c r="F104" s="213"/>
      <c r="G104" s="212"/>
      <c r="H104" s="146"/>
      <c r="I104" s="187"/>
      <c r="J104" s="187"/>
      <c r="K104" s="187"/>
      <c r="L104" s="187"/>
      <c r="M104" s="187"/>
      <c r="N104" s="187"/>
      <c r="O104" s="187"/>
    </row>
    <row r="105" spans="1:15" ht="15" customHeight="1">
      <c r="A105" s="211"/>
      <c r="B105" s="211"/>
      <c r="C105" s="211"/>
      <c r="D105" s="211"/>
      <c r="E105" s="212"/>
      <c r="F105" s="213"/>
      <c r="G105" s="212"/>
      <c r="H105" s="146"/>
      <c r="I105" s="187"/>
      <c r="J105" s="187"/>
      <c r="K105" s="187"/>
      <c r="L105" s="187"/>
      <c r="M105" s="187"/>
      <c r="N105" s="187"/>
      <c r="O105" s="187"/>
    </row>
    <row r="106" spans="1:15" ht="15" customHeight="1">
      <c r="A106" s="211"/>
      <c r="B106" s="211"/>
      <c r="C106" s="211"/>
      <c r="D106" s="211"/>
      <c r="E106" s="212"/>
      <c r="F106" s="213"/>
      <c r="G106" s="212"/>
      <c r="H106" s="146"/>
      <c r="I106" s="187"/>
      <c r="J106" s="187"/>
      <c r="K106" s="187"/>
      <c r="L106" s="187"/>
      <c r="M106" s="187"/>
      <c r="N106" s="187"/>
      <c r="O106" s="187"/>
    </row>
    <row r="107" spans="1:15" ht="15" customHeight="1">
      <c r="A107" s="211"/>
      <c r="B107" s="211"/>
      <c r="C107" s="211"/>
      <c r="D107" s="211"/>
      <c r="E107" s="212"/>
      <c r="F107" s="213"/>
      <c r="G107" s="212"/>
      <c r="H107" s="146"/>
      <c r="I107" s="187"/>
      <c r="J107" s="187"/>
      <c r="K107" s="187"/>
      <c r="L107" s="187"/>
      <c r="M107" s="187"/>
      <c r="N107" s="187"/>
      <c r="O107" s="187"/>
    </row>
    <row r="108" spans="1:15" ht="15" customHeight="1">
      <c r="A108" s="211"/>
      <c r="B108" s="211"/>
      <c r="C108" s="211"/>
      <c r="D108" s="211"/>
      <c r="E108" s="212"/>
      <c r="F108" s="213"/>
      <c r="G108" s="212"/>
      <c r="H108" s="146"/>
      <c r="I108" s="187"/>
      <c r="J108" s="187"/>
      <c r="K108" s="187"/>
      <c r="L108" s="187"/>
      <c r="M108" s="187"/>
      <c r="N108" s="187"/>
      <c r="O108" s="187"/>
    </row>
    <row r="109" spans="1:15" ht="15" customHeight="1">
      <c r="A109" s="211"/>
      <c r="B109" s="211"/>
      <c r="C109" s="211"/>
      <c r="D109" s="211"/>
      <c r="E109" s="212"/>
      <c r="F109" s="213"/>
      <c r="G109" s="212"/>
      <c r="H109" s="146"/>
      <c r="I109" s="187"/>
      <c r="J109" s="187"/>
      <c r="K109" s="187"/>
      <c r="L109" s="187"/>
      <c r="M109" s="187"/>
      <c r="N109" s="187"/>
      <c r="O109" s="187"/>
    </row>
    <row r="110" spans="1:15" ht="15" customHeight="1">
      <c r="A110" s="211"/>
      <c r="B110" s="211"/>
      <c r="C110" s="211"/>
      <c r="D110" s="211"/>
      <c r="E110" s="212"/>
      <c r="F110" s="213"/>
      <c r="G110" s="212"/>
      <c r="H110" s="146"/>
      <c r="I110" s="187"/>
      <c r="J110" s="187"/>
      <c r="K110" s="187"/>
      <c r="L110" s="187"/>
      <c r="M110" s="187"/>
      <c r="N110" s="187"/>
      <c r="O110" s="187"/>
    </row>
    <row r="111" spans="1:15" ht="15" customHeight="1">
      <c r="A111" s="211"/>
      <c r="B111" s="211"/>
      <c r="C111" s="211"/>
      <c r="D111" s="211"/>
      <c r="E111" s="212"/>
      <c r="F111" s="213"/>
      <c r="G111" s="212"/>
      <c r="H111" s="146"/>
      <c r="I111" s="187"/>
      <c r="J111" s="187"/>
      <c r="K111" s="187"/>
      <c r="L111" s="187"/>
      <c r="M111" s="187"/>
      <c r="N111" s="187"/>
      <c r="O111" s="187"/>
    </row>
    <row r="112" spans="1:15" ht="15" customHeight="1">
      <c r="A112" s="211"/>
      <c r="B112" s="211"/>
      <c r="C112" s="211"/>
      <c r="D112" s="211"/>
      <c r="E112" s="212"/>
      <c r="F112" s="213"/>
      <c r="G112" s="212"/>
      <c r="H112" s="146"/>
      <c r="I112" s="187"/>
      <c r="J112" s="187"/>
      <c r="K112" s="187"/>
      <c r="L112" s="187"/>
      <c r="M112" s="187"/>
      <c r="N112" s="187"/>
      <c r="O112" s="187"/>
    </row>
    <row r="113" spans="1:15" ht="15" customHeight="1">
      <c r="A113" s="211"/>
      <c r="B113" s="211"/>
      <c r="C113" s="211"/>
      <c r="D113" s="211"/>
      <c r="E113" s="212"/>
      <c r="F113" s="213"/>
      <c r="G113" s="212"/>
      <c r="H113" s="146"/>
      <c r="I113" s="187"/>
      <c r="J113" s="187"/>
      <c r="K113" s="187"/>
      <c r="L113" s="187"/>
      <c r="M113" s="187"/>
      <c r="N113" s="187"/>
      <c r="O113" s="187"/>
    </row>
    <row r="114" spans="1:15" ht="15" customHeight="1">
      <c r="A114" s="211"/>
      <c r="B114" s="211"/>
      <c r="C114" s="211"/>
      <c r="D114" s="211"/>
      <c r="E114" s="212"/>
      <c r="F114" s="213"/>
      <c r="G114" s="212"/>
      <c r="H114" s="146"/>
      <c r="I114" s="187"/>
      <c r="J114" s="187"/>
      <c r="K114" s="187"/>
      <c r="L114" s="187"/>
      <c r="M114" s="187"/>
      <c r="N114" s="187"/>
      <c r="O114" s="187"/>
    </row>
    <row r="115" spans="1:15" ht="15" customHeight="1">
      <c r="A115" s="211"/>
      <c r="B115" s="211"/>
      <c r="C115" s="211"/>
      <c r="D115" s="211"/>
      <c r="E115" s="212"/>
      <c r="F115" s="213"/>
      <c r="G115" s="212"/>
      <c r="H115" s="146"/>
      <c r="I115" s="187"/>
      <c r="J115" s="187"/>
      <c r="K115" s="187"/>
      <c r="L115" s="187"/>
      <c r="M115" s="187"/>
      <c r="N115" s="187"/>
      <c r="O115" s="187"/>
    </row>
    <row r="116" spans="1:15" ht="15" customHeight="1">
      <c r="A116" s="211"/>
      <c r="B116" s="211"/>
      <c r="C116" s="211"/>
      <c r="D116" s="211"/>
      <c r="E116" s="212"/>
      <c r="F116" s="213"/>
      <c r="G116" s="212"/>
      <c r="H116" s="146"/>
      <c r="I116" s="187"/>
      <c r="J116" s="187"/>
      <c r="K116" s="187"/>
      <c r="L116" s="187"/>
      <c r="M116" s="187"/>
      <c r="N116" s="187"/>
      <c r="O116" s="187"/>
    </row>
    <row r="117" spans="1:15" ht="15" customHeight="1">
      <c r="A117" s="211"/>
      <c r="B117" s="211"/>
      <c r="C117" s="211"/>
      <c r="D117" s="211"/>
      <c r="E117" s="212"/>
      <c r="F117" s="213"/>
      <c r="G117" s="212"/>
      <c r="H117" s="146"/>
      <c r="I117" s="187"/>
      <c r="J117" s="187"/>
      <c r="K117" s="187"/>
      <c r="L117" s="187"/>
      <c r="M117" s="187"/>
      <c r="N117" s="187"/>
      <c r="O117" s="187"/>
    </row>
    <row r="118" spans="1:15" ht="15" customHeight="1">
      <c r="A118" s="211"/>
      <c r="B118" s="211"/>
      <c r="C118" s="211"/>
      <c r="D118" s="211"/>
      <c r="E118" s="212"/>
      <c r="F118" s="213"/>
      <c r="G118" s="212"/>
      <c r="H118" s="146"/>
      <c r="I118" s="187"/>
      <c r="J118" s="187"/>
      <c r="K118" s="187"/>
      <c r="L118" s="187"/>
      <c r="M118" s="187"/>
      <c r="N118" s="187"/>
      <c r="O118" s="187"/>
    </row>
    <row r="119" spans="1:15" ht="15" customHeight="1">
      <c r="A119" s="187"/>
      <c r="B119" s="187"/>
      <c r="C119" s="187"/>
      <c r="D119" s="187"/>
      <c r="E119" s="214"/>
      <c r="F119" s="215"/>
      <c r="G119" s="214"/>
      <c r="H119" s="146"/>
      <c r="I119" s="187"/>
      <c r="J119" s="187"/>
      <c r="K119" s="187"/>
      <c r="L119" s="187"/>
      <c r="M119" s="187"/>
      <c r="N119" s="187"/>
      <c r="O119" s="187"/>
    </row>
    <row r="120" spans="1:15" ht="15" customHeight="1">
      <c r="A120" s="187"/>
      <c r="B120" s="187"/>
      <c r="C120" s="187"/>
      <c r="D120" s="187"/>
      <c r="E120" s="214"/>
      <c r="F120" s="215"/>
      <c r="G120" s="214"/>
      <c r="H120" s="146"/>
      <c r="I120" s="187"/>
      <c r="J120" s="187"/>
      <c r="K120" s="187"/>
      <c r="L120" s="187"/>
      <c r="M120" s="187"/>
      <c r="N120" s="187"/>
      <c r="O120" s="187"/>
    </row>
    <row r="121" spans="1:15" ht="15" customHeight="1">
      <c r="A121" s="187"/>
      <c r="B121" s="187"/>
      <c r="C121" s="187"/>
      <c r="D121" s="187"/>
      <c r="E121" s="214"/>
      <c r="F121" s="215"/>
      <c r="G121" s="214"/>
      <c r="H121" s="146"/>
      <c r="I121" s="187"/>
      <c r="J121" s="187"/>
      <c r="K121" s="187"/>
      <c r="L121" s="187"/>
      <c r="M121" s="187"/>
      <c r="N121" s="187"/>
      <c r="O121" s="187"/>
    </row>
    <row r="122" spans="1:15" ht="15" customHeight="1">
      <c r="A122" s="187"/>
      <c r="B122" s="187"/>
      <c r="C122" s="187"/>
      <c r="D122" s="187"/>
      <c r="E122" s="214"/>
      <c r="F122" s="215"/>
      <c r="G122" s="214"/>
      <c r="H122" s="146"/>
      <c r="I122" s="187"/>
      <c r="J122" s="187"/>
      <c r="K122" s="187"/>
      <c r="L122" s="187"/>
      <c r="M122" s="187"/>
      <c r="N122" s="187"/>
      <c r="O122" s="187"/>
    </row>
    <row r="123" spans="1:15" ht="15" customHeight="1">
      <c r="A123" s="187"/>
      <c r="B123" s="187"/>
      <c r="C123" s="187"/>
      <c r="D123" s="187"/>
      <c r="E123" s="214"/>
      <c r="F123" s="215"/>
      <c r="G123" s="214"/>
      <c r="H123" s="146"/>
      <c r="I123" s="187"/>
      <c r="J123" s="187"/>
      <c r="K123" s="187"/>
      <c r="L123" s="187"/>
      <c r="M123" s="187"/>
      <c r="N123" s="187"/>
      <c r="O123" s="187"/>
    </row>
    <row r="124" spans="1:15" ht="15" customHeight="1">
      <c r="A124" s="187"/>
      <c r="B124" s="187"/>
      <c r="C124" s="187"/>
      <c r="D124" s="187"/>
      <c r="E124" s="214"/>
      <c r="F124" s="215"/>
      <c r="G124" s="214"/>
      <c r="H124" s="146"/>
      <c r="I124" s="187"/>
      <c r="J124" s="187"/>
      <c r="K124" s="187"/>
      <c r="L124" s="187"/>
      <c r="M124" s="187"/>
      <c r="N124" s="187"/>
      <c r="O124" s="187"/>
    </row>
    <row r="125" spans="1:15" ht="15" customHeight="1">
      <c r="A125" s="187"/>
      <c r="B125" s="187"/>
      <c r="C125" s="187"/>
      <c r="D125" s="187"/>
      <c r="E125" s="214"/>
      <c r="F125" s="215"/>
      <c r="G125" s="214"/>
      <c r="H125" s="146"/>
      <c r="I125" s="187"/>
      <c r="J125" s="187"/>
      <c r="K125" s="187"/>
      <c r="L125" s="187"/>
      <c r="M125" s="187"/>
      <c r="N125" s="187"/>
      <c r="O125" s="187"/>
    </row>
    <row r="126" spans="1:15" ht="15" customHeight="1">
      <c r="A126" s="187"/>
      <c r="B126" s="187"/>
      <c r="C126" s="187"/>
      <c r="D126" s="187"/>
      <c r="E126" s="214"/>
      <c r="F126" s="215"/>
      <c r="G126" s="214"/>
      <c r="H126" s="146"/>
      <c r="I126" s="187"/>
      <c r="J126" s="187"/>
      <c r="K126" s="187"/>
      <c r="L126" s="187"/>
      <c r="M126" s="187"/>
      <c r="N126" s="187"/>
      <c r="O126" s="187"/>
    </row>
    <row r="127" spans="1:15" ht="15" customHeight="1">
      <c r="A127" s="187"/>
      <c r="B127" s="187"/>
      <c r="C127" s="187"/>
      <c r="D127" s="187"/>
      <c r="E127" s="214"/>
      <c r="F127" s="215"/>
      <c r="G127" s="214"/>
      <c r="H127" s="146"/>
      <c r="I127" s="187"/>
      <c r="J127" s="187"/>
      <c r="K127" s="187"/>
      <c r="L127" s="187"/>
      <c r="M127" s="187"/>
      <c r="N127" s="187"/>
      <c r="O127" s="187"/>
    </row>
    <row r="128" spans="1:15" ht="15" customHeight="1">
      <c r="A128" s="187"/>
      <c r="B128" s="187"/>
      <c r="C128" s="187"/>
      <c r="D128" s="187"/>
      <c r="E128" s="214"/>
      <c r="F128" s="215"/>
      <c r="G128" s="214"/>
      <c r="H128" s="146"/>
      <c r="I128" s="187"/>
      <c r="J128" s="187"/>
      <c r="K128" s="187"/>
      <c r="L128" s="187"/>
      <c r="M128" s="187"/>
      <c r="N128" s="187"/>
      <c r="O128" s="187"/>
    </row>
    <row r="129" spans="1:15" ht="15" customHeight="1">
      <c r="A129" s="187"/>
      <c r="B129" s="187"/>
      <c r="C129" s="187"/>
      <c r="D129" s="187"/>
      <c r="E129" s="214"/>
      <c r="F129" s="215"/>
      <c r="G129" s="214"/>
      <c r="H129" s="146"/>
      <c r="I129" s="187"/>
      <c r="J129" s="187"/>
      <c r="K129" s="187"/>
      <c r="L129" s="187"/>
      <c r="M129" s="187"/>
      <c r="N129" s="187"/>
      <c r="O129" s="187"/>
    </row>
    <row r="130" spans="1:15" ht="15" customHeight="1">
      <c r="A130" s="187"/>
      <c r="B130" s="187"/>
      <c r="C130" s="187"/>
      <c r="D130" s="187"/>
      <c r="E130" s="214"/>
      <c r="F130" s="215"/>
      <c r="G130" s="214"/>
      <c r="H130" s="146"/>
      <c r="I130" s="187"/>
      <c r="J130" s="187"/>
      <c r="K130" s="187"/>
      <c r="L130" s="187"/>
      <c r="M130" s="187"/>
      <c r="N130" s="187"/>
      <c r="O130" s="187"/>
    </row>
    <row r="131" spans="1:15" ht="15" customHeight="1">
      <c r="A131" s="187"/>
      <c r="B131" s="187"/>
      <c r="C131" s="187"/>
      <c r="D131" s="187"/>
      <c r="E131" s="214"/>
      <c r="F131" s="215"/>
      <c r="G131" s="214"/>
      <c r="H131" s="146"/>
      <c r="I131" s="187"/>
      <c r="J131" s="187"/>
      <c r="K131" s="187"/>
      <c r="L131" s="187"/>
      <c r="M131" s="187"/>
      <c r="N131" s="187"/>
      <c r="O131" s="187"/>
    </row>
    <row r="132" spans="1:15" ht="15" customHeight="1">
      <c r="A132" s="187"/>
      <c r="B132" s="187"/>
      <c r="C132" s="187"/>
      <c r="D132" s="187"/>
      <c r="E132" s="214"/>
      <c r="F132" s="215"/>
      <c r="G132" s="214"/>
      <c r="H132" s="146"/>
      <c r="I132" s="187"/>
      <c r="J132" s="187"/>
      <c r="K132" s="187"/>
      <c r="L132" s="187"/>
      <c r="M132" s="187"/>
      <c r="N132" s="187"/>
      <c r="O132" s="187"/>
    </row>
    <row r="133" spans="1:15" ht="15" customHeight="1">
      <c r="A133" s="187"/>
      <c r="B133" s="187"/>
      <c r="C133" s="187"/>
      <c r="D133" s="187"/>
      <c r="E133" s="214"/>
      <c r="F133" s="215"/>
      <c r="G133" s="214"/>
      <c r="H133" s="146"/>
      <c r="I133" s="187"/>
      <c r="J133" s="187"/>
      <c r="K133" s="187"/>
      <c r="L133" s="187"/>
      <c r="M133" s="187"/>
      <c r="N133" s="187"/>
      <c r="O133" s="187"/>
    </row>
    <row r="134" spans="1:15" ht="15" customHeight="1">
      <c r="A134" s="187"/>
      <c r="B134" s="187"/>
      <c r="C134" s="187"/>
      <c r="D134" s="187"/>
      <c r="E134" s="214"/>
      <c r="F134" s="215"/>
      <c r="G134" s="214"/>
      <c r="H134" s="146"/>
      <c r="I134" s="187"/>
      <c r="J134" s="187"/>
      <c r="K134" s="187"/>
      <c r="L134" s="187"/>
      <c r="M134" s="187"/>
      <c r="N134" s="187"/>
      <c r="O134" s="187"/>
    </row>
    <row r="135" spans="1:15" ht="15" customHeight="1">
      <c r="A135" s="187"/>
      <c r="B135" s="187"/>
      <c r="C135" s="187"/>
      <c r="D135" s="187"/>
      <c r="E135" s="214"/>
      <c r="F135" s="215"/>
      <c r="G135" s="214"/>
      <c r="H135" s="146"/>
      <c r="I135" s="187"/>
      <c r="J135" s="187"/>
      <c r="K135" s="187"/>
      <c r="L135" s="187"/>
      <c r="M135" s="187"/>
      <c r="N135" s="187"/>
      <c r="O135" s="187"/>
    </row>
    <row r="136" spans="1:15">
      <c r="I136" s="187"/>
    </row>
    <row r="137" spans="1:15">
      <c r="I137" s="187"/>
    </row>
  </sheetData>
  <mergeCells count="1">
    <mergeCell ref="A64:G64"/>
  </mergeCells>
  <pageMargins left="0.9" right="0.7" top="0.5" bottom="0.3" header="0.3" footer="0.3"/>
  <pageSetup scale="85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A1F29DF28714A897618C9AEB3BA2F" ma:contentTypeVersion="12" ma:contentTypeDescription="Create a new document." ma:contentTypeScope="" ma:versionID="1f30d81360e916e2d69e63019a19c033">
  <xsd:schema xmlns:xsd="http://www.w3.org/2001/XMLSchema" xmlns:xs="http://www.w3.org/2001/XMLSchema" xmlns:p="http://schemas.microsoft.com/office/2006/metadata/properties" xmlns:ns3="e90b4745-0081-4409-8716-5eaf13642207" xmlns:ns4="032361f3-5ad7-4ba0-ae18-6e23ad9dff5a" targetNamespace="http://schemas.microsoft.com/office/2006/metadata/properties" ma:root="true" ma:fieldsID="d2f190d46329feb939c381477b3b37b2" ns3:_="" ns4:_="">
    <xsd:import namespace="e90b4745-0081-4409-8716-5eaf13642207"/>
    <xsd:import namespace="032361f3-5ad7-4ba0-ae18-6e23ad9dff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b4745-0081-4409-8716-5eaf136422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361f3-5ad7-4ba0-ae18-6e23ad9df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51D2A4-6E71-43A3-910E-5FD199415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b4745-0081-4409-8716-5eaf13642207"/>
    <ds:schemaRef ds:uri="032361f3-5ad7-4ba0-ae18-6e23ad9df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A79158-BE55-445A-BE87-F1B5E3D27C30}">
  <ds:schemaRefs>
    <ds:schemaRef ds:uri="http://schemas.microsoft.com/office/2006/metadata/properties"/>
    <ds:schemaRef ds:uri="http://purl.org/dc/terms/"/>
    <ds:schemaRef ds:uri="032361f3-5ad7-4ba0-ae18-6e23ad9dff5a"/>
    <ds:schemaRef ds:uri="http://purl.org/dc/elements/1.1/"/>
    <ds:schemaRef ds:uri="http://schemas.microsoft.com/office/2006/documentManagement/types"/>
    <ds:schemaRef ds:uri="http://www.w3.org/XML/1998/namespace"/>
    <ds:schemaRef ds:uri="e90b4745-0081-4409-8716-5eaf13642207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D6464C7-89D9-4448-A236-D9E6B28F09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BALANCES</vt:lpstr>
      <vt:lpstr>ESTADOS RESULTADO</vt:lpstr>
      <vt:lpstr>PATRIMONIO</vt:lpstr>
      <vt:lpstr>FLUJOS DE EFECTIVO</vt:lpstr>
      <vt:lpstr>BALANCES!Área_de_impresión</vt:lpstr>
      <vt:lpstr>'ESTADOS RESULTADO'!Área_de_impresión</vt:lpstr>
      <vt:lpstr>'FLUJOS DE EFECTIVO'!Área_de_impresión</vt:lpstr>
      <vt:lpstr>PATRIMONIO!Área_de_impresión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ragarcia</dc:creator>
  <cp:lastModifiedBy>Ashali BANOS</cp:lastModifiedBy>
  <cp:lastPrinted>2023-02-10T19:45:21Z</cp:lastPrinted>
  <dcterms:created xsi:type="dcterms:W3CDTF">2013-07-09T21:16:23Z</dcterms:created>
  <dcterms:modified xsi:type="dcterms:W3CDTF">2023-04-22T16:12:48Z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gagementID">
    <vt:lpwstr>08a2ff37-55df-4b0d-95ff-2ff2f407fb87</vt:lpwstr>
  </property>
  <property fmtid="{D5CDD505-2E9C-101B-9397-08002B2CF9AE}" pid="3" name="LibraryID">
    <vt:lpwstr>Audit Files</vt:lpwstr>
  </property>
  <property fmtid="{D5CDD505-2E9C-101B-9397-08002B2CF9AE}" pid="4" name="DocumentID">
    <vt:lpwstr>DB07129C-777E-4C30-84C4-3621603E9C35</vt:lpwstr>
  </property>
  <property fmtid="{D5CDD505-2E9C-101B-9397-08002B2CF9AE}" pid="5" name="ComponentID">
    <vt:lpwstr>578DDFCF-8757-46C6-ADB1-2D76A242BCEC</vt:lpwstr>
  </property>
  <property fmtid="{D5CDD505-2E9C-101B-9397-08002B2CF9AE}" pid="6" name="ComponentName">
    <vt:lpwstr>Banco de América Central, S.A. Junio 2020</vt:lpwstr>
  </property>
  <property fmtid="{D5CDD505-2E9C-101B-9397-08002B2CF9AE}" pid="7" name="Locale">
    <vt:lpwstr>en</vt:lpwstr>
  </property>
  <property fmtid="{D5CDD505-2E9C-101B-9397-08002B2CF9AE}" pid="8" name="FilePath">
    <vt:lpwstr>C:\ProgramData\eAudIT\DM\08a2ff37-55df-4b0d-95ff-2ff2f407fb87\ReadOnlyDocs\\L.7.1.2.0010BAC EF Junio 2020.xlsx</vt:lpwstr>
  </property>
  <property fmtid="{D5CDD505-2E9C-101B-9397-08002B2CF9AE}" pid="9" name="SiteType">
    <vt:lpwstr>Engagement2018</vt:lpwstr>
  </property>
  <property fmtid="{D5CDD505-2E9C-101B-9397-08002B2CF9AE}" pid="10" name="ResourceDBName">
    <vt:lpwstr>eAudITAppDB2019_FSAV1</vt:lpwstr>
  </property>
  <property fmtid="{D5CDD505-2E9C-101B-9397-08002B2CF9AE}" pid="11" name="Product">
    <vt:lpwstr>eAudIT2018</vt:lpwstr>
  </property>
  <property fmtid="{D5CDD505-2E9C-101B-9397-08002B2CF9AE}" pid="12" name="Version">
    <vt:lpwstr>V1</vt:lpwstr>
  </property>
  <property fmtid="{D5CDD505-2E9C-101B-9397-08002B2CF9AE}" pid="13" name="IsMembershipServiceImplemented">
    <vt:lpwstr>False</vt:lpwstr>
  </property>
  <property fmtid="{D5CDD505-2E9C-101B-9397-08002B2CF9AE}" pid="14" name="OnLine">
    <vt:lpwstr>False</vt:lpwstr>
  </property>
  <property fmtid="{D5CDD505-2E9C-101B-9397-08002B2CF9AE}" pid="15" name="SiteSource">
    <vt:lpwstr>Workgroup</vt:lpwstr>
  </property>
  <property fmtid="{D5CDD505-2E9C-101B-9397-08002B2CF9AE}" pid="16" name="RestrictedRibbons">
    <vt:lpwstr>AI-T|CT-T</vt:lpwstr>
  </property>
  <property fmtid="{D5CDD505-2E9C-101B-9397-08002B2CF9AE}" pid="17" name="ContentTypeId">
    <vt:lpwstr>0x01010006EA1F29DF28714A897618C9AEB3BA2F</vt:lpwstr>
  </property>
</Properties>
</file>