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3/"/>
    </mc:Choice>
  </mc:AlternateContent>
  <xr:revisionPtr revIDLastSave="33" documentId="8_{72CCAE75-3C8E-4E3F-9E3A-4BF2913FEF54}" xr6:coauthVersionLast="47" xr6:coauthVersionMax="47" xr10:uidLastSave="{4FFBAEBD-AD0B-4AF7-994A-01FC690EA77A}"/>
  <bookViews>
    <workbookView xWindow="24" yWindow="384" windowWidth="23016" windowHeight="12336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1" l="1"/>
  <c r="I19" i="1"/>
  <c r="I29" i="1" s="1"/>
  <c r="I57" i="1" l="1"/>
  <c r="I68" i="1"/>
  <c r="I71" i="1" s="1"/>
  <c r="I46" i="1"/>
  <c r="I58" i="1" l="1"/>
  <c r="I72" i="1" s="1"/>
  <c r="G4" i="3" l="1"/>
  <c r="I82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<sst xmlns="http://schemas.openxmlformats.org/spreadsheetml/2006/main" count="92" uniqueCount="84">
  <si>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</si>
  <si>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</si>
  <si>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</si>
  <si>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</si>
  <si>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</si>
  <si>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</si>
  <si>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</si>
  <si>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</si>
  <si>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</si>
  <si>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</si>
  <si>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</si>
  <si>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</si>
  <si>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</si>
  <si>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</si>
  <si>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</si>
  <si>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</si>
  <si>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</si>
  <si>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</si>
  <si>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</si>
  <si>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</si>
  <si>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</si>
  <si>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</si>
  <si>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</si>
  <si>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</si>
  <si>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</si>
  <si>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</si>
  <si>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</si>
  <si>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</si>
  <si>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</si>
  <si>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</si>
  <si>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</si>
  <si>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</si>
  <si>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</si>
  <si>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</si>
  <si>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</si>
  <si>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</si>
  <si>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</si>
  <si>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</si>
  <si>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</si>
  <si>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</si>
  <si>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</si>
  <si>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</si>
  <si>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</si>
  <si>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</si>
  <si>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</si>
  <si>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</si>
  <si>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</si>
  <si>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</si>
  <si>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</si>
  <si>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</si>
  <si>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</si>
  <si>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</si>
  <si>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</si>
  <si>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</si>
  <si>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</si>
  <si>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</si>
  <si>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</si>
  <si>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</si>
  <si>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</si>
  <si>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</si>
  <si>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</si>
  <si>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</si>
  <si>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</si>
  <si>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</si>
  <si>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</si>
  <si>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</si>
  <si>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</si>
  <si>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</si>
  <si>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</si>
  <si>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</si>
  <si>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</si>
  <si>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</si>
  <si>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</si>
  <si>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</si>
  <si>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</si>
  <si>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</si>
  <si>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</si>
  <si>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</si>
  <si>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</si>
  <si>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</si>
  <si>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</si>
  <si>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Erick Sención López</t>
  </si>
  <si>
    <t>Reserva de Capital</t>
  </si>
  <si>
    <t>Al 28 de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</si>
</sst>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55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0" fontId="3" fillId="0" borderId="0" xfId="38124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0" fontId="21" fillId="0" borderId="0" xfId="0" applyFont="1" applyAlignment="1">
      <alignment horizontal="center"/>
    </xf>
    <xf numFmtId="164" fontId="0" fillId="0" borderId="0" xfId="0" applyNumberFormat="1"/>
    <xf numFmtId="164" fontId="104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64" fontId="5" fillId="0" borderId="0" xfId="38051" applyNumberFormat="1" applyFont="1" applyAlignment="1">
      <alignment vertical="top"/>
    </xf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L82"/>
  <sheetViews>
    <sheetView showGridLines="0" tabSelected="1" topLeftCell="A61" workbookViewId="0">
      <selection activeCell="I64" sqref="I64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1" width="10.88671875" style="35" customWidth="1"/>
  </cols>
  <sheetData>
    <row r="1" spans="1:9">
      <c r="G1" t="s">
        <v>66</v>
      </c>
    </row>
    <row r="2" spans="1:9">
      <c r="G2" t="s">
        <v>65</v>
      </c>
    </row>
    <row r="3" spans="1:9">
      <c r="G3" t="s">
        <v>67</v>
      </c>
    </row>
    <row r="4" spans="1:9">
      <c r="G4" t="s">
        <v>83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7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48">
        <v>27200962.836099833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37067796.275089137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44">
        <v>196595781.76831809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44">
        <v>923999.99999999988</v>
      </c>
    </row>
    <row r="15" spans="1:9" s="35" customFormat="1">
      <c r="A15" s="31"/>
      <c r="B15" s="31" t="s">
        <v>80</v>
      </c>
      <c r="C15" s="31"/>
      <c r="D15" s="31"/>
      <c r="E15" s="31"/>
      <c r="F15" s="31"/>
      <c r="G15" s="31"/>
      <c r="H15" s="7"/>
      <c r="I15" s="44">
        <v>2903524.179840771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42754764.323832124</v>
      </c>
    </row>
    <row r="17" spans="1:12">
      <c r="A17" s="2"/>
      <c r="B17" s="2" t="s">
        <v>9</v>
      </c>
      <c r="C17" s="2"/>
      <c r="D17" s="2"/>
      <c r="E17" s="2"/>
      <c r="F17" s="2"/>
      <c r="G17" s="2"/>
      <c r="H17" s="7"/>
      <c r="I17" s="8">
        <v>134663115.27753907</v>
      </c>
    </row>
    <row r="18" spans="1:12" s="35" customFormat="1">
      <c r="A18" s="2"/>
      <c r="B18" s="2" t="s">
        <v>10</v>
      </c>
      <c r="C18" s="2"/>
      <c r="D18" s="2"/>
      <c r="E18" s="2"/>
      <c r="F18" s="2"/>
      <c r="G18" s="2"/>
      <c r="H18" s="7"/>
      <c r="I18" s="9">
        <v>9249863.2347799875</v>
      </c>
      <c r="K18" s="51"/>
    </row>
    <row r="19" spans="1:12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458759807.89549899</v>
      </c>
      <c r="L19" s="51"/>
    </row>
    <row r="20" spans="1:12">
      <c r="A20" s="2"/>
      <c r="B20" s="2"/>
      <c r="C20" s="2"/>
      <c r="D20" s="2"/>
      <c r="E20" s="2"/>
      <c r="F20" s="2"/>
      <c r="G20" s="2"/>
      <c r="H20" s="7"/>
      <c r="I20" s="8"/>
    </row>
    <row r="21" spans="1:12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12">
      <c r="A22" s="2"/>
      <c r="B22" s="25" t="s">
        <v>73</v>
      </c>
      <c r="C22" s="2"/>
      <c r="D22" s="2"/>
      <c r="E22" s="2"/>
      <c r="F22" s="2"/>
      <c r="G22" s="2"/>
      <c r="H22" s="7"/>
      <c r="I22" s="48">
        <v>8000000</v>
      </c>
    </row>
    <row r="23" spans="1:12">
      <c r="A23" s="2"/>
      <c r="B23" s="2" t="s">
        <v>13</v>
      </c>
      <c r="C23" s="2"/>
      <c r="D23" s="2"/>
      <c r="E23" s="2"/>
      <c r="F23" s="2"/>
      <c r="G23" s="2"/>
      <c r="H23" s="7"/>
      <c r="I23" s="8">
        <v>32299059.249747507</v>
      </c>
    </row>
    <row r="24" spans="1:12">
      <c r="A24" s="2"/>
      <c r="B24" s="2" t="s">
        <v>14</v>
      </c>
      <c r="C24" s="2"/>
      <c r="D24" s="2"/>
      <c r="E24" s="2"/>
      <c r="F24" s="2"/>
      <c r="G24" s="2"/>
      <c r="H24" s="7"/>
      <c r="I24" s="8">
        <v>6417982.6855257405</v>
      </c>
    </row>
    <row r="25" spans="1:12">
      <c r="A25" s="2"/>
      <c r="B25" s="2" t="s">
        <v>15</v>
      </c>
      <c r="C25" s="2"/>
      <c r="D25" s="2"/>
      <c r="E25" s="2"/>
      <c r="F25" s="2"/>
      <c r="G25" s="2"/>
      <c r="H25" s="7"/>
      <c r="I25" s="8">
        <v>139048544.58845007</v>
      </c>
    </row>
    <row r="26" spans="1:12">
      <c r="A26" s="2"/>
      <c r="B26" s="26" t="s">
        <v>74</v>
      </c>
      <c r="C26" s="2"/>
      <c r="D26" s="2"/>
      <c r="E26" s="2"/>
      <c r="F26" s="2"/>
      <c r="G26" s="2"/>
      <c r="H26" s="7"/>
      <c r="I26" s="8">
        <v>13639695.712766986</v>
      </c>
    </row>
    <row r="27" spans="1:12">
      <c r="A27" s="2"/>
      <c r="B27" s="2" t="s">
        <v>16</v>
      </c>
      <c r="C27" s="2"/>
      <c r="D27" s="2"/>
      <c r="E27" s="2"/>
      <c r="F27" s="2"/>
      <c r="G27" s="2"/>
      <c r="H27" s="7"/>
      <c r="I27" s="9">
        <v>496520.09983002045</v>
      </c>
    </row>
    <row r="28" spans="1:12">
      <c r="A28" s="2"/>
      <c r="B28" s="2"/>
      <c r="C28" s="2"/>
      <c r="D28" s="2"/>
      <c r="E28" s="2"/>
      <c r="F28" s="2" t="s">
        <v>17</v>
      </c>
      <c r="G28" s="2"/>
      <c r="H28" s="7"/>
      <c r="I28" s="9">
        <f>SUM(I22:I27)</f>
        <v>199901802.33632031</v>
      </c>
    </row>
    <row r="29" spans="1:12">
      <c r="A29" s="2"/>
      <c r="B29" s="2"/>
      <c r="C29" s="2"/>
      <c r="D29" s="2"/>
      <c r="E29" s="2"/>
      <c r="F29" s="4" t="s">
        <v>18</v>
      </c>
      <c r="G29" s="4"/>
      <c r="H29" s="32"/>
      <c r="I29" s="33">
        <f>+I28+I19</f>
        <v>658661610.23181927</v>
      </c>
    </row>
    <row r="30" spans="1:12">
      <c r="A30" s="2"/>
      <c r="B30" s="2"/>
      <c r="C30" s="2"/>
      <c r="D30" s="2"/>
      <c r="E30" s="2"/>
      <c r="F30" s="2"/>
      <c r="G30" s="2"/>
      <c r="H30" s="7"/>
      <c r="I30" s="11"/>
    </row>
    <row r="31" spans="1:12">
      <c r="A31" s="4" t="s">
        <v>19</v>
      </c>
      <c r="B31" s="2"/>
      <c r="C31" s="2"/>
      <c r="D31" s="2"/>
      <c r="E31" s="2"/>
      <c r="F31" s="2"/>
      <c r="G31" s="2"/>
      <c r="H31" s="7"/>
      <c r="I31" s="12"/>
    </row>
    <row r="32" spans="1:12">
      <c r="A32" s="2" t="s">
        <v>20</v>
      </c>
      <c r="B32" s="2"/>
      <c r="C32" s="2"/>
      <c r="D32" s="2"/>
      <c r="E32" s="2"/>
      <c r="F32" s="2"/>
      <c r="G32" s="2"/>
      <c r="H32" s="7"/>
      <c r="I32" s="13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48">
        <v>46078474.94345592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4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8">
        <v>49037674.540114962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8">
        <v>85638688.812049434</v>
      </c>
    </row>
    <row r="37" spans="1:9">
      <c r="A37" s="2"/>
      <c r="B37" s="2" t="s">
        <v>68</v>
      </c>
      <c r="C37" s="2"/>
      <c r="D37" s="2"/>
      <c r="E37" s="2"/>
      <c r="F37" s="2"/>
      <c r="G37" s="2"/>
      <c r="H37" s="7"/>
      <c r="I37" s="8">
        <v>31737679.948498838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8">
        <v>127698.03</v>
      </c>
    </row>
    <row r="40" spans="1:9">
      <c r="A40" s="2"/>
      <c r="B40" s="2" t="s">
        <v>71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2034893.2029875494</v>
      </c>
    </row>
    <row r="42" spans="1:9">
      <c r="A42" s="2"/>
      <c r="B42" s="27" t="s">
        <v>75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8" t="s">
        <v>76</v>
      </c>
      <c r="D43" s="2"/>
      <c r="E43" s="2"/>
      <c r="F43" s="2"/>
      <c r="G43" s="2"/>
      <c r="H43" s="7"/>
      <c r="I43" s="8">
        <v>1833867.48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8">
        <v>1502311.6794363591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46">
        <v>7928064.8185109701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9">
        <f>SUM(I33:I45)</f>
        <v>225919353.45505404</v>
      </c>
    </row>
    <row r="47" spans="1:9">
      <c r="A47" s="2"/>
      <c r="B47" s="2"/>
      <c r="C47" s="2"/>
      <c r="D47" s="2"/>
      <c r="E47" s="2"/>
      <c r="F47" s="2"/>
      <c r="G47" s="2"/>
      <c r="H47" s="7"/>
      <c r="I47" s="9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9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45">
        <v>108209410.15453671</v>
      </c>
    </row>
    <row r="50" spans="1:9">
      <c r="A50" s="2"/>
      <c r="B50" s="2" t="s">
        <v>72</v>
      </c>
      <c r="C50" s="2"/>
      <c r="D50" s="2"/>
      <c r="E50" s="2"/>
      <c r="F50" s="2"/>
      <c r="G50" s="2"/>
      <c r="H50" s="7"/>
      <c r="I50" s="49">
        <v>174540.11127090084</v>
      </c>
    </row>
    <row r="51" spans="1:9">
      <c r="A51" s="2"/>
      <c r="B51" s="2" t="s">
        <v>70</v>
      </c>
      <c r="C51" s="2"/>
      <c r="D51" s="2"/>
      <c r="E51" s="2"/>
      <c r="F51" s="2"/>
      <c r="G51" s="2"/>
      <c r="H51" s="7"/>
      <c r="I51" s="49">
        <v>4897698.5175224897</v>
      </c>
    </row>
    <row r="52" spans="1:9">
      <c r="A52" s="2"/>
      <c r="B52" s="29" t="s">
        <v>77</v>
      </c>
      <c r="C52" s="2"/>
      <c r="D52" s="2"/>
      <c r="E52" s="2"/>
      <c r="F52" s="2"/>
      <c r="G52" s="2"/>
      <c r="H52" s="7"/>
      <c r="I52" s="49">
        <v>9373956.7104234695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49">
        <v>24000000</v>
      </c>
    </row>
    <row r="54" spans="1:9">
      <c r="A54" s="2"/>
      <c r="B54" s="30" t="s">
        <v>78</v>
      </c>
      <c r="C54" s="2"/>
      <c r="D54" s="2"/>
      <c r="E54" s="2"/>
      <c r="F54" s="2"/>
      <c r="G54" s="2"/>
      <c r="H54" s="7"/>
      <c r="I54" s="49">
        <v>29403624.167629965</v>
      </c>
    </row>
    <row r="55" spans="1:9">
      <c r="A55" s="2"/>
      <c r="B55" s="31" t="s">
        <v>79</v>
      </c>
      <c r="C55" s="2"/>
      <c r="D55" s="2"/>
      <c r="E55" s="2"/>
      <c r="F55" s="2"/>
      <c r="G55" s="2"/>
      <c r="H55" s="7"/>
      <c r="I55" s="49">
        <v>2357653.805701633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46">
        <v>956859.92714635003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9">
        <f>SUM(I49:I56)</f>
        <v>179373743.3942315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9">
        <f>+I57+I46</f>
        <v>405293096.84928554</v>
      </c>
    </row>
    <row r="59" spans="1:9">
      <c r="A59" s="2"/>
      <c r="B59" s="2"/>
      <c r="C59" s="2"/>
      <c r="D59" s="2"/>
      <c r="E59" s="2"/>
      <c r="F59" s="2"/>
      <c r="G59" s="2"/>
      <c r="H59" s="7"/>
      <c r="I59" s="9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8">
        <v>119389834.00999998</v>
      </c>
    </row>
    <row r="62" spans="1:9">
      <c r="A62" s="2"/>
      <c r="B62" s="2" t="s">
        <v>57</v>
      </c>
      <c r="C62" s="2"/>
      <c r="D62" s="2"/>
      <c r="E62" s="2"/>
      <c r="F62" s="2"/>
      <c r="G62" s="2"/>
      <c r="H62" s="7"/>
      <c r="I62" s="8">
        <v>75678.066744273136</v>
      </c>
    </row>
    <row r="63" spans="1:9">
      <c r="A63" s="2"/>
      <c r="B63" s="2" t="s">
        <v>58</v>
      </c>
      <c r="C63" s="2"/>
      <c r="D63" s="2"/>
      <c r="E63" s="2"/>
      <c r="F63" s="2"/>
      <c r="G63" s="2"/>
      <c r="H63" s="7"/>
      <c r="I63" s="8">
        <v>285689.72745477932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4399295.9104001727</v>
      </c>
    </row>
    <row r="65" spans="1:9">
      <c r="A65" s="31"/>
      <c r="B65" s="31" t="s">
        <v>82</v>
      </c>
      <c r="C65" s="31"/>
      <c r="D65" s="31"/>
      <c r="E65" s="31"/>
      <c r="F65" s="31"/>
      <c r="G65" s="31"/>
      <c r="H65" s="31"/>
      <c r="I65" s="8">
        <v>56042401.368424475</v>
      </c>
    </row>
    <row r="66" spans="1:9" s="35" customFormat="1">
      <c r="A66" s="2"/>
      <c r="B66" s="2" t="s">
        <v>38</v>
      </c>
      <c r="C66" s="2"/>
      <c r="D66" s="2"/>
      <c r="E66" s="2"/>
      <c r="F66" s="2"/>
      <c r="G66" s="2"/>
      <c r="H66" s="2"/>
      <c r="I66" s="8">
        <v>-5845070.7482915279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9">
        <v>73718681.913578406</v>
      </c>
    </row>
    <row r="68" spans="1:9">
      <c r="A68" s="2"/>
      <c r="B68" s="2"/>
      <c r="C68" s="2"/>
      <c r="D68" s="2"/>
      <c r="E68" s="2"/>
      <c r="F68" s="2"/>
      <c r="G68" s="2"/>
      <c r="H68" s="2"/>
      <c r="I68" s="9">
        <f>SUM(I61:I67)</f>
        <v>248066510.24831057</v>
      </c>
    </row>
    <row r="69" spans="1:9">
      <c r="A69" s="2"/>
      <c r="B69" s="2" t="s">
        <v>59</v>
      </c>
      <c r="C69" s="2"/>
      <c r="D69" s="2"/>
      <c r="E69" s="2"/>
      <c r="F69" s="2"/>
      <c r="G69" s="2"/>
      <c r="H69" s="2"/>
      <c r="I69" s="31"/>
    </row>
    <row r="70" spans="1:9">
      <c r="A70" s="2"/>
      <c r="B70" s="2"/>
      <c r="C70" s="2" t="s">
        <v>60</v>
      </c>
      <c r="D70" s="2"/>
      <c r="E70" s="2"/>
      <c r="F70" s="2"/>
      <c r="G70" s="2"/>
      <c r="H70" s="2"/>
      <c r="I70" s="46">
        <v>5302003.1342232246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9">
        <f>SUM(I68:I70)</f>
        <v>253368513.38253379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33">
        <f>+I71+I58</f>
        <v>658661610.23181939</v>
      </c>
    </row>
    <row r="76" spans="1:9">
      <c r="G76" s="35" t="s">
        <v>81</v>
      </c>
      <c r="I76" t="s">
        <v>43</v>
      </c>
    </row>
    <row r="77" spans="1:9">
      <c r="G77" t="s">
        <v>42</v>
      </c>
      <c r="I77" t="s">
        <v>44</v>
      </c>
    </row>
    <row r="82" spans="9:9">
      <c r="I82" s="24">
        <f>I72-I29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P29"/>
  <sheetViews>
    <sheetView showGridLines="0" workbookViewId="0">
      <selection activeCell="I8" sqref="I8:I24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4.21875" style="34" customWidth="1"/>
    <col min="11" max="11" width="13.33203125" bestFit="1" customWidth="1"/>
    <col min="12" max="12" width="12.33203125" bestFit="1" customWidth="1"/>
    <col min="15" max="16" width="12.33203125" bestFit="1" customWidth="1"/>
  </cols>
  <sheetData>
    <row r="1" spans="1:16">
      <c r="G1" t="s">
        <v>66</v>
      </c>
      <c r="J1" s="35"/>
    </row>
    <row r="2" spans="1:16">
      <c r="G2" t="s">
        <v>65</v>
      </c>
      <c r="J2" s="35"/>
    </row>
    <row r="3" spans="1:16">
      <c r="G3" t="s">
        <v>64</v>
      </c>
      <c r="J3" s="35"/>
    </row>
    <row r="4" spans="1:16">
      <c r="G4" t="str">
        <f>BG!G4</f>
        <v>Al 28 de febrero de 2023</v>
      </c>
      <c r="J4" s="35"/>
    </row>
    <row r="5" spans="1:16">
      <c r="B5" s="2"/>
      <c r="C5" s="2"/>
      <c r="D5" s="2"/>
      <c r="E5" s="2"/>
      <c r="F5" s="2"/>
      <c r="G5" s="1" t="s">
        <v>0</v>
      </c>
      <c r="H5" s="3"/>
      <c r="I5" s="3"/>
      <c r="J5" s="35"/>
    </row>
    <row r="6" spans="1:16">
      <c r="A6" s="15"/>
      <c r="B6" s="16"/>
      <c r="C6" s="16"/>
      <c r="D6" s="16"/>
      <c r="E6" s="16"/>
      <c r="F6" s="16"/>
      <c r="G6" s="16"/>
      <c r="H6" s="17"/>
      <c r="I6" s="17">
        <v>2023</v>
      </c>
      <c r="J6" s="35"/>
      <c r="L6" s="50"/>
      <c r="O6" s="50"/>
      <c r="P6" s="50"/>
    </row>
    <row r="7" spans="1:16">
      <c r="A7" s="18"/>
      <c r="B7" s="16"/>
      <c r="C7" s="16"/>
      <c r="D7" s="16"/>
      <c r="E7" s="16"/>
      <c r="F7" s="16"/>
      <c r="G7" s="16"/>
      <c r="H7" s="19"/>
      <c r="I7" s="17"/>
      <c r="J7" s="35"/>
      <c r="L7" s="35"/>
    </row>
    <row r="8" spans="1:16">
      <c r="A8" s="20" t="s">
        <v>45</v>
      </c>
      <c r="B8" s="20"/>
      <c r="C8" s="20"/>
      <c r="D8" s="20"/>
      <c r="E8" s="20"/>
      <c r="F8" s="20"/>
      <c r="G8" s="20"/>
      <c r="H8" s="21"/>
      <c r="I8" s="36">
        <v>71510909.486784935</v>
      </c>
      <c r="J8" s="35"/>
      <c r="K8" s="36"/>
      <c r="L8" s="36"/>
      <c r="O8" s="36"/>
      <c r="P8" s="36"/>
    </row>
    <row r="9" spans="1:16" ht="15">
      <c r="A9" s="20" t="s">
        <v>46</v>
      </c>
      <c r="B9" s="20"/>
      <c r="C9" s="20"/>
      <c r="D9" s="20"/>
      <c r="E9" s="20"/>
      <c r="F9" s="20"/>
      <c r="G9" s="20"/>
      <c r="H9" s="21"/>
      <c r="I9" s="41">
        <v>-58498796.38154991</v>
      </c>
      <c r="J9" s="35"/>
      <c r="K9" s="9"/>
      <c r="L9" s="41"/>
      <c r="O9" s="52"/>
      <c r="P9" s="52"/>
    </row>
    <row r="10" spans="1:16">
      <c r="A10" s="20" t="s">
        <v>47</v>
      </c>
      <c r="B10" s="20"/>
      <c r="C10" s="20"/>
      <c r="D10" s="20"/>
      <c r="E10" s="20"/>
      <c r="F10" s="20"/>
      <c r="G10" s="20"/>
      <c r="H10" s="21"/>
      <c r="I10" s="38">
        <v>13012113.105235025</v>
      </c>
      <c r="J10" s="35"/>
      <c r="K10" s="8"/>
      <c r="L10" s="42"/>
      <c r="O10" s="53"/>
      <c r="P10" s="53"/>
    </row>
    <row r="11" spans="1:16">
      <c r="A11" s="20" t="s">
        <v>48</v>
      </c>
      <c r="B11" s="20"/>
      <c r="C11" s="20"/>
      <c r="D11" s="20"/>
      <c r="E11" s="20"/>
      <c r="F11" s="20"/>
      <c r="G11" s="20"/>
      <c r="H11" s="21"/>
      <c r="I11" s="39"/>
      <c r="J11" s="35"/>
      <c r="K11" s="39"/>
      <c r="L11" s="39"/>
      <c r="O11" s="39"/>
      <c r="P11" s="39"/>
    </row>
    <row r="12" spans="1:16">
      <c r="A12" s="20"/>
      <c r="B12" s="20" t="s">
        <v>49</v>
      </c>
      <c r="C12" s="20"/>
      <c r="D12" s="20"/>
      <c r="E12" s="20"/>
      <c r="F12" s="20"/>
      <c r="G12" s="20"/>
      <c r="H12" s="21"/>
      <c r="I12" s="42">
        <v>-2952869.2377227857</v>
      </c>
      <c r="J12" s="35"/>
      <c r="K12" s="8"/>
      <c r="L12" s="42"/>
      <c r="O12" s="53"/>
      <c r="P12" s="53"/>
    </row>
    <row r="13" spans="1:16">
      <c r="A13" s="20"/>
      <c r="B13" s="20" t="s">
        <v>50</v>
      </c>
      <c r="C13" s="20"/>
      <c r="D13" s="20"/>
      <c r="E13" s="20"/>
      <c r="F13" s="20"/>
      <c r="G13" s="20"/>
      <c r="H13" s="21"/>
      <c r="I13" s="42">
        <v>-7233958.4646810014</v>
      </c>
      <c r="J13" s="35"/>
      <c r="K13" s="8"/>
      <c r="L13" s="42"/>
      <c r="O13" s="53"/>
      <c r="P13" s="53"/>
    </row>
    <row r="14" spans="1:16">
      <c r="A14" s="20"/>
      <c r="B14" s="20" t="s">
        <v>51</v>
      </c>
      <c r="C14" s="20"/>
      <c r="D14" s="20"/>
      <c r="E14" s="20"/>
      <c r="F14" s="20"/>
      <c r="G14" s="20"/>
      <c r="H14" s="21"/>
      <c r="I14" s="37">
        <v>1169712.5716658095</v>
      </c>
      <c r="J14" s="35"/>
      <c r="K14" s="9"/>
      <c r="L14" s="37"/>
      <c r="O14" s="54"/>
      <c r="P14" s="54"/>
    </row>
    <row r="15" spans="1:16" ht="15">
      <c r="A15" s="20"/>
      <c r="B15" s="20"/>
      <c r="C15" s="20"/>
      <c r="D15" s="20"/>
      <c r="E15" s="20"/>
      <c r="F15" s="20"/>
      <c r="G15" s="20"/>
      <c r="H15" s="21"/>
      <c r="I15" s="41">
        <v>-9017115.130737979</v>
      </c>
      <c r="J15" s="35"/>
      <c r="K15" s="9"/>
      <c r="L15" s="41"/>
      <c r="O15" s="52"/>
      <c r="P15" s="52"/>
    </row>
    <row r="16" spans="1:16">
      <c r="A16" s="20" t="s">
        <v>52</v>
      </c>
      <c r="B16" s="20"/>
      <c r="C16" s="20"/>
      <c r="D16" s="20"/>
      <c r="E16" s="20"/>
      <c r="F16" s="20"/>
      <c r="G16" s="20"/>
      <c r="H16" s="21"/>
      <c r="I16" s="38">
        <v>3994997.9744970463</v>
      </c>
      <c r="J16" s="35"/>
      <c r="K16" s="8"/>
      <c r="L16" s="42"/>
      <c r="O16" s="53"/>
      <c r="P16" s="53"/>
    </row>
    <row r="17" spans="1:16">
      <c r="A17" s="20" t="s">
        <v>53</v>
      </c>
      <c r="B17" s="20"/>
      <c r="C17" s="20"/>
      <c r="D17" s="20"/>
      <c r="E17" s="20"/>
      <c r="F17" s="20"/>
      <c r="G17" s="20"/>
      <c r="H17" s="21"/>
      <c r="I17" s="9">
        <v>-1508234.0522044434</v>
      </c>
      <c r="J17" s="35"/>
      <c r="K17" s="9"/>
      <c r="L17" s="9"/>
      <c r="O17" s="9"/>
      <c r="P17" s="9"/>
    </row>
    <row r="18" spans="1:16">
      <c r="A18" s="20" t="s">
        <v>54</v>
      </c>
      <c r="B18" s="20"/>
      <c r="C18" s="20"/>
      <c r="D18" s="20"/>
      <c r="E18" s="20"/>
      <c r="F18" s="20"/>
      <c r="G18" s="20"/>
      <c r="H18" s="21"/>
      <c r="I18" s="38">
        <v>2486763.9222926032</v>
      </c>
      <c r="J18" s="35"/>
      <c r="K18" s="8"/>
      <c r="L18" s="42"/>
      <c r="O18" s="53"/>
      <c r="P18" s="53"/>
    </row>
    <row r="19" spans="1:16">
      <c r="A19" s="20" t="s">
        <v>55</v>
      </c>
      <c r="B19" s="20"/>
      <c r="C19" s="20"/>
      <c r="D19" s="20"/>
      <c r="E19" s="20"/>
      <c r="F19" s="20"/>
      <c r="G19" s="20"/>
      <c r="H19" s="21"/>
      <c r="I19" s="9">
        <v>-1305234.0352221318</v>
      </c>
      <c r="J19" s="35"/>
      <c r="K19" s="9"/>
      <c r="L19" s="9"/>
      <c r="O19" s="9"/>
      <c r="P19" s="9"/>
    </row>
    <row r="20" spans="1:16">
      <c r="A20" s="20" t="s">
        <v>56</v>
      </c>
      <c r="B20" s="20"/>
      <c r="C20" s="20"/>
      <c r="D20" s="20"/>
      <c r="E20" s="20"/>
      <c r="F20" s="20"/>
      <c r="G20" s="20"/>
      <c r="H20" s="21"/>
      <c r="I20" s="40">
        <v>1181529.8870704714</v>
      </c>
      <c r="J20" s="35"/>
      <c r="K20" s="43"/>
      <c r="L20" s="43"/>
      <c r="O20" s="43"/>
      <c r="P20" s="43"/>
    </row>
    <row r="21" spans="1:16">
      <c r="A21" s="20"/>
      <c r="B21" s="20"/>
      <c r="C21" s="20"/>
      <c r="D21" s="20"/>
      <c r="E21" s="20"/>
      <c r="F21" s="20"/>
      <c r="G21" s="20"/>
      <c r="H21" s="21"/>
      <c r="I21" s="22"/>
      <c r="J21" s="35"/>
      <c r="K21" s="47"/>
      <c r="L21" s="22"/>
      <c r="O21" s="22"/>
      <c r="P21" s="22"/>
    </row>
    <row r="22" spans="1:16">
      <c r="A22" s="23" t="s">
        <v>61</v>
      </c>
      <c r="B22" s="20"/>
      <c r="C22" s="20"/>
      <c r="D22" s="20"/>
      <c r="E22" s="20"/>
      <c r="F22" s="20"/>
      <c r="G22" s="20"/>
      <c r="H22" s="20"/>
      <c r="I22" s="22"/>
      <c r="J22" s="35"/>
      <c r="K22" s="47"/>
      <c r="L22" s="22"/>
      <c r="O22" s="22"/>
      <c r="P22" s="22"/>
    </row>
    <row r="23" spans="1:16">
      <c r="A23" s="20"/>
      <c r="B23" s="20" t="s">
        <v>62</v>
      </c>
      <c r="C23" s="20"/>
      <c r="D23" s="20"/>
      <c r="E23" s="20"/>
      <c r="F23" s="20"/>
      <c r="G23" s="20"/>
      <c r="H23" s="20"/>
      <c r="I23" s="10">
        <v>946751.28215346904</v>
      </c>
      <c r="J23" s="35"/>
      <c r="K23" s="43"/>
      <c r="L23" s="10"/>
      <c r="O23" s="10"/>
      <c r="P23" s="10"/>
    </row>
    <row r="24" spans="1:16">
      <c r="A24" s="20"/>
      <c r="B24" s="20" t="s">
        <v>63</v>
      </c>
      <c r="C24" s="20"/>
      <c r="D24" s="20"/>
      <c r="E24" s="20"/>
      <c r="F24" s="20"/>
      <c r="G24" s="20"/>
      <c r="H24" s="20"/>
      <c r="I24" s="43">
        <v>234778.60491700235</v>
      </c>
      <c r="J24" s="35"/>
      <c r="K24" s="43"/>
      <c r="L24" s="43"/>
      <c r="O24" s="43"/>
      <c r="P24" s="43"/>
    </row>
    <row r="25" spans="1:16">
      <c r="L25" s="35"/>
      <c r="O25" s="35"/>
    </row>
    <row r="28" spans="1:16">
      <c r="F28" t="s">
        <v>81</v>
      </c>
      <c r="H28" t="s">
        <v>43</v>
      </c>
    </row>
    <row r="29" spans="1:16">
      <c r="F29" t="s">
        <v>42</v>
      </c>
      <c r="H29" t="s">
        <v>44</v>
      </c>
    </row>
  </sheetData>
  <pageMargins left="0.7" right="0.7" top="0.75" bottom="0.75" header="0.3" footer="0.3"/>
  <pageSetup orientation="portrait" r:id="rId1"/>
  <ignoredErrors>
    <ignoredError sqref="J19:K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2021-08-04T22:26:00Z</cp:lastPrinted>
  <dcterms:created xsi:type="dcterms:W3CDTF">2021-08-04T22:11:35Z</dcterms:created>
  <dcterms:modified xsi:type="dcterms:W3CDTF">2023-03-21T00:14:18Z</dcterms:modified>
</cp:coreProperties>
</file>