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A661DD86-D539-42F3-8D8A-5AB92F9C2973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Valores'!$A$1:$J$62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7" l="1"/>
  <c r="J56" i="17"/>
  <c r="J57" i="17" s="1"/>
  <c r="K32" i="17"/>
  <c r="M15" i="16" l="1"/>
  <c r="N14" i="16"/>
  <c r="L24" i="17" l="1"/>
  <c r="K29" i="17"/>
</calcChain>
</file>

<file path=xl/sharedStrings.xml><?xml version="1.0" encoding="utf-8"?>
<sst xmlns="http://schemas.openxmlformats.org/spreadsheetml/2006/main" count="94" uniqueCount="70">
  <si>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</si>
  <si>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</si>
  <si>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</si>
  <si>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</si>
  <si>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</si>
  <si>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</si>
  <si>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</si>
  <si>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</si>
  <si>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</si>
  <si>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</si>
  <si>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</si>
  <si>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</si>
  <si>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</si>
  <si>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</si>
  <si>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</si>
  <si>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</si>
  <si>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</si>
  <si>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</si>
  <si>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</si>
  <si>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</si>
  <si>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</si>
  <si>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</si>
  <si>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</si>
  <si>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</si>
  <si>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</si>
  <si>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</si>
  <si>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</si>
  <si>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</si>
  <si>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</si>
  <si>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</si>
  <si>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</si>
  <si>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</si>
  <si>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</si>
  <si>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</si>
  <si>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</si>
  <si>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</si>
  <si>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</si>
  <si>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</si>
  <si>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</si>
  <si>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</si>
  <si>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</si>
  <si>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</si>
  <si>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</si>
  <si>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</si>
  <si>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</si>
  <si>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</si>
  <si>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</si>
  <si>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</si>
  <si>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</si>
  <si>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</si>
  <si>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</si>
  <si>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</si>
  <si>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</si>
  <si>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</si>
  <si>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</si>
  <si>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</si>
  <si>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</si>
  <si>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</si>
  <si>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</si>
  <si>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</si>
  <si>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</si>
  <si>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</si>
  <si>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</si>
  <si>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</si>
  <si>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</si>
  <si>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</si>
  <si>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</si>
  <si>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</si>
  <si>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OCTUBRE 2022</t>
  </si>
  <si>
    <t>BALANCE GENERAL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</si>
</sst>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21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8" borderId="4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31" borderId="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4" fillId="0" borderId="10" applyNumberFormat="0" applyFill="0" applyAlignment="0" applyProtection="0"/>
    <xf numFmtId="0" fontId="33" fillId="0" borderId="11" applyNumberFormat="0" applyFill="0" applyAlignment="0" applyProtection="0"/>
  </cellStyleXfs>
  <cellXfs count="51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0" fillId="32" borderId="2" xfId="0" applyFill="1" applyBorder="1"/>
    <xf numFmtId="0" fontId="7" fillId="32" borderId="0" xfId="0" applyFont="1" applyFill="1"/>
    <xf numFmtId="0" fontId="7" fillId="32" borderId="1" xfId="0" applyFont="1" applyFill="1" applyBorder="1"/>
    <xf numFmtId="165" fontId="0" fillId="32" borderId="0" xfId="0" applyNumberFormat="1" applyFill="1"/>
    <xf numFmtId="165" fontId="12" fillId="32" borderId="0" xfId="0" applyNumberFormat="1" applyFont="1" applyFill="1"/>
    <xf numFmtId="0" fontId="4" fillId="32" borderId="0" xfId="0" applyFont="1" applyFill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11" fillId="32" borderId="0" xfId="0" applyFont="1" applyFill="1"/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2" fillId="32" borderId="0" xfId="0" applyFont="1" applyFill="1"/>
    <xf numFmtId="0" fontId="12" fillId="32" borderId="0" xfId="0" applyFont="1" applyFill="1" applyAlignment="1">
      <alignment horizontal="right"/>
    </xf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0" fontId="7" fillId="32" borderId="2" xfId="0" applyFont="1" applyFill="1" applyBorder="1"/>
    <xf numFmtId="0" fontId="0" fillId="32" borderId="0" xfId="0" applyFill="1" applyAlignment="1">
      <alignment horizontal="center" vertical="top" wrapText="1"/>
    </xf>
    <xf numFmtId="10" fontId="0" fillId="32" borderId="0" xfId="63" applyNumberFormat="1" applyFont="1" applyFill="1"/>
    <xf numFmtId="14" fontId="0" fillId="32" borderId="0" xfId="0" applyNumberFormat="1" applyFill="1"/>
    <xf numFmtId="4" fontId="0" fillId="32" borderId="0" xfId="0" applyNumberFormat="1" applyFill="1"/>
  </cellXfs>
  <cellStyles count="7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aje" xfId="63" builtinId="5"/>
    <cellStyle name="Porcentual 2" xfId="64" xr:uid="{00000000-0005-0000-0000-000041000000}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41</xdr:row>
      <xdr:rowOff>61912</xdr:rowOff>
    </xdr:from>
    <xdr:to>
      <xdr:col>6</xdr:col>
      <xdr:colOff>1440567</xdr:colOff>
      <xdr:row>43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EF4A0AB-B843-EDA2-0DA4-2E7A451D5F6A}"/>
            </a:ext>
          </a:extLst>
        </xdr:cNvPr>
        <xdr:cNvSpPr txBox="1">
          <a:spLocks noChangeArrowheads="1"/>
        </xdr:cNvSpPr>
      </xdr:nvSpPr>
      <xdr:spPr bwMode="auto">
        <a:xfrm>
          <a:off x="4995773" y="7015162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41</xdr:row>
      <xdr:rowOff>11884</xdr:rowOff>
    </xdr:from>
    <xdr:to>
      <xdr:col>9</xdr:col>
      <xdr:colOff>485775</xdr:colOff>
      <xdr:row>44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9AA9EF1-A5E6-F122-EC91-3FACDB0EFCBD}"/>
            </a:ext>
          </a:extLst>
        </xdr:cNvPr>
        <xdr:cNvSpPr txBox="1">
          <a:spLocks noChangeArrowheads="1"/>
        </xdr:cNvSpPr>
      </xdr:nvSpPr>
      <xdr:spPr bwMode="auto">
        <a:xfrm>
          <a:off x="9220200" y="6965134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41</xdr:row>
      <xdr:rowOff>35718</xdr:rowOff>
    </xdr:from>
    <xdr:to>
      <xdr:col>1</xdr:col>
      <xdr:colOff>3436151</xdr:colOff>
      <xdr:row>63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FB0A11D-B491-48CB-C20D-AD6572648EF3}"/>
            </a:ext>
          </a:extLst>
        </xdr:cNvPr>
        <xdr:cNvSpPr txBox="1">
          <a:spLocks noChangeArrowheads="1"/>
        </xdr:cNvSpPr>
      </xdr:nvSpPr>
      <xdr:spPr bwMode="auto">
        <a:xfrm>
          <a:off x="1064426" y="6988968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55DDEDE-B7E4-F5AF-CAB7-96FA88959910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83B716B-9A66-EAA8-85D8-E46553579448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399FBB2-5D12-2454-B4E6-F77BFA80077A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49508" name="Picture 8" descr="\\Esapps\facturacion\Logopalic.jpg">
          <a:extLst>
            <a:ext uri="{FF2B5EF4-FFF2-40B4-BE49-F238E27FC236}">
              <a16:creationId xmlns:a16="http://schemas.microsoft.com/office/drawing/2014/main" id="{9DE2A36F-A037-D104-A5DB-6A586AF6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zoomScale="60" zoomScaleNormal="60" zoomScaleSheetLayoutView="100" workbookViewId="0">
      <selection activeCell="B27" sqref="B27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69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5553267.9500000002</v>
      </c>
      <c r="G7" s="9" t="s">
        <v>7</v>
      </c>
      <c r="I7" s="9" t="s">
        <v>28</v>
      </c>
      <c r="J7" s="1">
        <v>680625.75000000012</v>
      </c>
    </row>
    <row r="8" spans="2:10" ht="15" customHeight="1" x14ac:dyDescent="0.25">
      <c r="B8" s="9" t="s">
        <v>2</v>
      </c>
      <c r="E8" s="1">
        <v>21623584.18</v>
      </c>
      <c r="G8" s="9" t="s">
        <v>8</v>
      </c>
      <c r="J8" s="1">
        <v>24709902.410000004</v>
      </c>
    </row>
    <row r="9" spans="2:10" ht="15" customHeight="1" x14ac:dyDescent="0.25">
      <c r="B9" s="9" t="s">
        <v>3</v>
      </c>
      <c r="E9" s="1">
        <v>1323937.49</v>
      </c>
      <c r="G9" s="9" t="s">
        <v>9</v>
      </c>
      <c r="J9" s="1">
        <v>3748354.73</v>
      </c>
    </row>
    <row r="10" spans="2:10" ht="15" customHeight="1" x14ac:dyDescent="0.25">
      <c r="B10" s="9" t="s">
        <v>4</v>
      </c>
      <c r="E10" s="1">
        <v>10517729.189999999</v>
      </c>
      <c r="G10" s="9" t="s">
        <v>29</v>
      </c>
      <c r="J10" s="1">
        <v>2242441.75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1048911.0900000001</v>
      </c>
      <c r="G12" s="9" t="s">
        <v>33</v>
      </c>
      <c r="J12" s="1">
        <v>492040.48</v>
      </c>
    </row>
    <row r="13" spans="2:10" ht="15" customHeight="1" x14ac:dyDescent="0.25">
      <c r="B13" s="9" t="s">
        <v>34</v>
      </c>
      <c r="E13" s="1">
        <v>8402573.1400000006</v>
      </c>
      <c r="G13" s="9" t="s">
        <v>10</v>
      </c>
      <c r="J13" s="1">
        <v>3064591.52</v>
      </c>
    </row>
    <row r="14" spans="2:10" ht="15" customHeight="1" x14ac:dyDescent="0.25">
      <c r="B14" s="9" t="s">
        <v>35</v>
      </c>
      <c r="C14" s="2">
        <v>8671264.1799999997</v>
      </c>
      <c r="E14" s="2"/>
      <c r="G14" s="9" t="s">
        <v>65</v>
      </c>
      <c r="J14" s="1">
        <v>334141.37</v>
      </c>
    </row>
    <row r="15" spans="2:10" ht="15" customHeight="1" x14ac:dyDescent="0.25">
      <c r="B15" s="9" t="s">
        <v>36</v>
      </c>
      <c r="C15" s="6">
        <v>-268691.03999999998</v>
      </c>
      <c r="E15" s="2"/>
      <c r="G15" s="9" t="s">
        <v>11</v>
      </c>
      <c r="I15" s="12"/>
      <c r="J15" s="1">
        <v>827612.41999999993</v>
      </c>
    </row>
    <row r="16" spans="2:10" ht="15" customHeight="1" x14ac:dyDescent="0.25">
      <c r="B16" s="9" t="s">
        <v>5</v>
      </c>
      <c r="D16" s="12"/>
      <c r="E16" s="3">
        <v>2868510.6699999995</v>
      </c>
      <c r="G16" s="9" t="s">
        <v>37</v>
      </c>
      <c r="I16" s="22" t="s">
        <v>28</v>
      </c>
      <c r="J16" s="4">
        <v>36099710.430000007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ht="15" customHeight="1" x14ac:dyDescent="0.25">
      <c r="G20" s="9" t="s">
        <v>66</v>
      </c>
      <c r="J20" s="1">
        <v>589022.31000000006</v>
      </c>
    </row>
    <row r="21" spans="2:12" ht="15" customHeight="1" x14ac:dyDescent="0.25">
      <c r="G21" s="9" t="s">
        <v>13</v>
      </c>
      <c r="J21" s="1">
        <v>2641877.6499999985</v>
      </c>
    </row>
    <row r="22" spans="2:12" ht="15" customHeight="1" x14ac:dyDescent="0.25">
      <c r="G22" s="9" t="s">
        <v>14</v>
      </c>
      <c r="J22" s="3">
        <v>-992096.68</v>
      </c>
    </row>
    <row r="23" spans="2:12" ht="15" customHeight="1" x14ac:dyDescent="0.25">
      <c r="G23" s="9" t="s">
        <v>39</v>
      </c>
      <c r="I23" s="22" t="s">
        <v>28</v>
      </c>
      <c r="J23" s="6">
        <v>15238803.279999999</v>
      </c>
    </row>
    <row r="24" spans="2:12" ht="15" customHeight="1" x14ac:dyDescent="0.3">
      <c r="B24" s="23" t="s">
        <v>40</v>
      </c>
      <c r="C24" s="23"/>
      <c r="D24" s="24" t="s">
        <v>28</v>
      </c>
      <c r="E24" s="7">
        <v>51338513.710000001</v>
      </c>
      <c r="G24" s="23" t="s">
        <v>41</v>
      </c>
      <c r="H24" s="23"/>
      <c r="I24" s="24" t="s">
        <v>28</v>
      </c>
      <c r="J24" s="7">
        <v>51338513.710000008</v>
      </c>
      <c r="K24" s="25"/>
      <c r="L24" s="26">
        <f>+E24-J24</f>
        <v>0</v>
      </c>
    </row>
    <row r="25" spans="2:12" ht="15" customHeight="1" x14ac:dyDescent="0.3">
      <c r="B25" s="23"/>
      <c r="C25" s="23"/>
      <c r="D25" s="23"/>
      <c r="E25" s="8"/>
      <c r="G25" s="23"/>
      <c r="H25" s="23"/>
      <c r="I25" s="23"/>
      <c r="J25" s="8"/>
    </row>
    <row r="26" spans="2:12" ht="8.25" customHeight="1" x14ac:dyDescent="0.25">
      <c r="D26" s="27" t="s">
        <v>52</v>
      </c>
      <c r="I26" s="9" t="s">
        <v>61</v>
      </c>
    </row>
    <row r="27" spans="2:12" ht="15" customHeight="1" x14ac:dyDescent="0.25">
      <c r="B27" s="9" t="s">
        <v>53</v>
      </c>
      <c r="D27" s="12" t="s">
        <v>28</v>
      </c>
      <c r="E27" s="3">
        <v>18051606294.75</v>
      </c>
      <c r="G27" s="9" t="s">
        <v>23</v>
      </c>
      <c r="I27" s="12" t="s">
        <v>28</v>
      </c>
      <c r="J27" s="10">
        <v>18051606294.75</v>
      </c>
    </row>
    <row r="28" spans="2:12" ht="16.5" hidden="1" customHeight="1" x14ac:dyDescent="0.3">
      <c r="B28" s="9" t="s">
        <v>54</v>
      </c>
      <c r="D28" s="22"/>
      <c r="E28" s="11">
        <v>0</v>
      </c>
      <c r="F28" s="23"/>
      <c r="G28" s="9" t="s">
        <v>55</v>
      </c>
      <c r="I28" s="22"/>
      <c r="J28" s="11">
        <v>0</v>
      </c>
    </row>
    <row r="29" spans="2:12" x14ac:dyDescent="0.25">
      <c r="B29" s="9" t="s">
        <v>56</v>
      </c>
      <c r="D29" s="12" t="s">
        <v>28</v>
      </c>
      <c r="E29" s="10">
        <v>18051606294.75</v>
      </c>
      <c r="G29" s="9" t="s">
        <v>57</v>
      </c>
      <c r="I29" s="12" t="s">
        <v>28</v>
      </c>
      <c r="J29" s="10">
        <v>18051606294.75</v>
      </c>
      <c r="K29" s="28">
        <f>+J29-E29</f>
        <v>0</v>
      </c>
    </row>
    <row r="30" spans="2:12" ht="15" customHeight="1" x14ac:dyDescent="0.25">
      <c r="D30" s="27" t="s">
        <v>52</v>
      </c>
      <c r="I30" s="9" t="s">
        <v>61</v>
      </c>
    </row>
    <row r="31" spans="2:12" ht="15" customHeight="1" x14ac:dyDescent="0.25">
      <c r="B31" s="9" t="s">
        <v>24</v>
      </c>
      <c r="D31" s="12" t="s">
        <v>28</v>
      </c>
      <c r="E31" s="1">
        <v>42668431.920000002</v>
      </c>
      <c r="G31" s="9" t="s">
        <v>25</v>
      </c>
      <c r="I31" s="12" t="s">
        <v>28</v>
      </c>
      <c r="J31" s="10">
        <v>42668431.920000002</v>
      </c>
    </row>
    <row r="32" spans="2:12" ht="15" customHeight="1" x14ac:dyDescent="0.25">
      <c r="B32" s="9" t="s">
        <v>58</v>
      </c>
      <c r="D32" s="22" t="s">
        <v>28</v>
      </c>
      <c r="E32" s="14">
        <v>42668431.920000002</v>
      </c>
      <c r="G32" s="9" t="s">
        <v>59</v>
      </c>
      <c r="I32" s="22" t="s">
        <v>28</v>
      </c>
      <c r="J32" s="14">
        <v>42668431.920000002</v>
      </c>
      <c r="K32" s="28">
        <f>+J32-E32</f>
        <v>0</v>
      </c>
    </row>
    <row r="33" spans="1:10" x14ac:dyDescent="0.25">
      <c r="D33" s="27" t="s">
        <v>52</v>
      </c>
      <c r="I33" s="9" t="s">
        <v>61</v>
      </c>
    </row>
    <row r="34" spans="1:10" x14ac:dyDescent="0.25">
      <c r="E34" s="25"/>
    </row>
    <row r="37" spans="1:10" x14ac:dyDescent="0.25">
      <c r="E37" s="25"/>
    </row>
    <row r="40" spans="1:10" s="27" customFormat="1" x14ac:dyDescent="0.25">
      <c r="B40" s="29"/>
      <c r="E40" s="29"/>
      <c r="J40" s="30"/>
    </row>
    <row r="41" spans="1:10" s="27" customFormat="1" x14ac:dyDescent="0.25">
      <c r="B41" s="31"/>
      <c r="E41" s="32"/>
      <c r="H41" s="33"/>
      <c r="I41" s="33"/>
      <c r="J41" s="33"/>
    </row>
    <row r="42" spans="1:10" ht="12.75" customHeight="1" x14ac:dyDescent="0.3">
      <c r="A42" s="34"/>
      <c r="B42" s="34"/>
      <c r="C42" s="34"/>
      <c r="D42" s="34"/>
      <c r="E42" s="35"/>
      <c r="F42" s="35"/>
      <c r="G42" s="35"/>
      <c r="H42" s="34"/>
      <c r="I42" s="34"/>
      <c r="J42" s="36"/>
    </row>
    <row r="43" spans="1:10" ht="12.75" customHeight="1" x14ac:dyDescent="0.25">
      <c r="A43" s="34"/>
      <c r="B43" s="34"/>
      <c r="C43" s="34"/>
      <c r="D43" s="34"/>
      <c r="E43" s="37"/>
      <c r="F43" s="37"/>
      <c r="G43" s="37"/>
      <c r="H43" s="34"/>
      <c r="I43" s="34"/>
      <c r="J43" s="34"/>
    </row>
    <row r="44" spans="1:10" ht="12.75" customHeight="1" x14ac:dyDescent="0.25">
      <c r="A44" s="34"/>
      <c r="B44" s="34"/>
      <c r="C44" s="34"/>
      <c r="D44" s="34"/>
      <c r="E44" s="38"/>
      <c r="F44" s="38"/>
      <c r="G44" s="38"/>
      <c r="H44" s="39"/>
    </row>
    <row r="45" spans="1:10" x14ac:dyDescent="0.25">
      <c r="G45" s="39"/>
    </row>
    <row r="46" spans="1:10" hidden="1" x14ac:dyDescent="0.25">
      <c r="J46" s="1">
        <v>25992655.84</v>
      </c>
    </row>
    <row r="47" spans="1:10" hidden="1" x14ac:dyDescent="0.25">
      <c r="E47" s="1">
        <v>38279143.169999994</v>
      </c>
    </row>
    <row r="48" spans="1:10" hidden="1" x14ac:dyDescent="0.25">
      <c r="E48" s="1">
        <v>276574.62</v>
      </c>
      <c r="J48" s="25">
        <v>317701.0199999999</v>
      </c>
    </row>
    <row r="49" spans="3:10" hidden="1" x14ac:dyDescent="0.25">
      <c r="E49" s="1">
        <v>-235673.54</v>
      </c>
      <c r="G49" s="25"/>
    </row>
    <row r="50" spans="3:10" hidden="1" x14ac:dyDescent="0.25">
      <c r="E50" s="1">
        <v>58313.289999999994</v>
      </c>
    </row>
    <row r="51" spans="3:10" hidden="1" x14ac:dyDescent="0.25">
      <c r="E51" s="1">
        <v>-41374.5</v>
      </c>
      <c r="G51" s="25"/>
    </row>
    <row r="52" spans="3:10" hidden="1" x14ac:dyDescent="0.25">
      <c r="E52" s="1">
        <v>0</v>
      </c>
    </row>
    <row r="53" spans="3:10" hidden="1" x14ac:dyDescent="0.25">
      <c r="E53" s="1">
        <v>0</v>
      </c>
      <c r="J53" s="1">
        <v>25992655.84</v>
      </c>
    </row>
    <row r="54" spans="3:10" hidden="1" x14ac:dyDescent="0.25">
      <c r="E54" s="1">
        <v>38279143.169999994</v>
      </c>
      <c r="J54" s="1">
        <v>11968786.310000001</v>
      </c>
    </row>
    <row r="55" spans="3:10" hidden="1" x14ac:dyDescent="0.25">
      <c r="E55" s="1">
        <v>1626124.44</v>
      </c>
      <c r="J55" s="1">
        <v>1943825.46</v>
      </c>
    </row>
    <row r="56" spans="3:10" hidden="1" x14ac:dyDescent="0.25">
      <c r="E56" s="1">
        <v>0</v>
      </c>
      <c r="J56" s="1">
        <f>SUM(J53:J55)</f>
        <v>39905267.609999999</v>
      </c>
    </row>
    <row r="57" spans="3:10" ht="13" hidden="1" x14ac:dyDescent="0.3">
      <c r="E57" s="1">
        <v>0</v>
      </c>
      <c r="J57" s="26" t="e">
        <f>+J56-#REF!</f>
        <v>#REF!</v>
      </c>
    </row>
    <row r="58" spans="3:10" ht="13" hidden="1" x14ac:dyDescent="0.3">
      <c r="C58" s="40"/>
      <c r="D58" s="41" t="s">
        <v>60</v>
      </c>
      <c r="E58" s="26" t="e">
        <f>+E57-#REF!</f>
        <v>#REF!</v>
      </c>
    </row>
    <row r="59" spans="3:10" hidden="1" x14ac:dyDescent="0.25"/>
    <row r="60" spans="3:10" hidden="1" x14ac:dyDescent="0.25"/>
    <row r="61" spans="3:10" hidden="1" x14ac:dyDescent="0.25"/>
  </sheetData>
  <mergeCells count="2">
    <mergeCell ref="H41:J41"/>
    <mergeCell ref="E44:G44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opLeftCell="C1" zoomScale="60" zoomScaleNormal="60" zoomScaleSheetLayoutView="90" workbookViewId="0">
      <selection activeCell="R25" sqref="R25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67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68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3"/>
      <c r="E5" s="23"/>
      <c r="F5" s="23"/>
      <c r="G5" s="8"/>
      <c r="I5" s="23"/>
      <c r="J5" s="23"/>
      <c r="K5" s="23"/>
      <c r="L5" s="8"/>
    </row>
    <row r="6" spans="1:14" ht="20.149999999999999" customHeight="1" x14ac:dyDescent="0.3">
      <c r="D6" s="21" t="s">
        <v>15</v>
      </c>
      <c r="E6" s="23"/>
      <c r="F6" s="23"/>
      <c r="G6" s="8"/>
      <c r="H6" s="27"/>
      <c r="I6" s="21" t="s">
        <v>42</v>
      </c>
      <c r="J6" s="23"/>
      <c r="K6" s="23"/>
      <c r="L6" s="8"/>
    </row>
    <row r="7" spans="1:14" ht="20.149999999999999" customHeight="1" x14ac:dyDescent="0.25">
      <c r="A7" s="42">
        <v>41</v>
      </c>
      <c r="B7" s="42">
        <v>51</v>
      </c>
      <c r="D7" s="27" t="s">
        <v>16</v>
      </c>
      <c r="E7" s="27"/>
      <c r="F7" s="27" t="s">
        <v>28</v>
      </c>
      <c r="G7" s="43">
        <v>15106813.01</v>
      </c>
      <c r="H7" s="27"/>
      <c r="I7" s="27" t="s">
        <v>20</v>
      </c>
      <c r="J7" s="27"/>
      <c r="K7" s="27" t="s">
        <v>28</v>
      </c>
      <c r="L7" s="43">
        <v>34943785.399999999</v>
      </c>
    </row>
    <row r="8" spans="1:14" ht="20.149999999999999" customHeight="1" x14ac:dyDescent="0.25">
      <c r="A8" s="42">
        <v>42</v>
      </c>
      <c r="B8" s="42">
        <v>52</v>
      </c>
      <c r="D8" s="27" t="s">
        <v>43</v>
      </c>
      <c r="E8" s="27"/>
      <c r="F8" s="27"/>
      <c r="G8" s="43">
        <v>11313701.399999999</v>
      </c>
      <c r="H8" s="27"/>
      <c r="I8" s="27" t="s">
        <v>44</v>
      </c>
      <c r="J8" s="27"/>
      <c r="K8" s="27"/>
      <c r="L8" s="43">
        <v>8368466.8200000003</v>
      </c>
    </row>
    <row r="9" spans="1:14" ht="20.149999999999999" customHeight="1" x14ac:dyDescent="0.25">
      <c r="A9" s="42">
        <v>43</v>
      </c>
      <c r="B9" s="42">
        <v>54</v>
      </c>
      <c r="D9" s="27" t="s">
        <v>45</v>
      </c>
      <c r="E9" s="27"/>
      <c r="F9" s="27"/>
      <c r="G9" s="43">
        <v>8550040.290000001</v>
      </c>
      <c r="H9" s="27"/>
      <c r="I9" s="27" t="s">
        <v>46</v>
      </c>
      <c r="J9" s="27"/>
      <c r="K9" s="27"/>
      <c r="L9" s="43">
        <v>2171938.46</v>
      </c>
    </row>
    <row r="10" spans="1:14" ht="20.149999999999999" customHeight="1" x14ac:dyDescent="0.25">
      <c r="A10" s="42">
        <v>45</v>
      </c>
      <c r="B10" s="42">
        <v>55</v>
      </c>
      <c r="D10" s="27" t="s">
        <v>17</v>
      </c>
      <c r="E10" s="27"/>
      <c r="F10" s="27"/>
      <c r="G10" s="43">
        <v>5302426.55</v>
      </c>
      <c r="H10" s="27"/>
      <c r="I10" s="27" t="s">
        <v>26</v>
      </c>
      <c r="J10" s="27"/>
      <c r="K10" s="27"/>
      <c r="L10" s="43">
        <v>3864668.6500000004</v>
      </c>
    </row>
    <row r="11" spans="1:14" ht="20.149999999999999" customHeight="1" x14ac:dyDescent="0.25">
      <c r="A11" s="42">
        <v>46</v>
      </c>
      <c r="B11" s="42">
        <v>56</v>
      </c>
      <c r="D11" s="27" t="s">
        <v>47</v>
      </c>
      <c r="E11" s="27"/>
      <c r="F11" s="27"/>
      <c r="G11" s="43">
        <v>797778.34999999986</v>
      </c>
      <c r="H11" s="27"/>
      <c r="I11" s="27" t="s">
        <v>21</v>
      </c>
      <c r="J11" s="27"/>
      <c r="K11" s="27"/>
      <c r="L11" s="43">
        <v>1560751.73</v>
      </c>
    </row>
    <row r="12" spans="1:14" ht="20.149999999999999" customHeight="1" x14ac:dyDescent="0.25">
      <c r="A12" s="42">
        <v>47</v>
      </c>
      <c r="B12" s="42">
        <v>57</v>
      </c>
      <c r="D12" s="27" t="s">
        <v>18</v>
      </c>
      <c r="E12" s="27"/>
      <c r="F12" s="27"/>
      <c r="G12" s="43">
        <v>707978.18</v>
      </c>
      <c r="H12" s="27"/>
      <c r="I12" s="27" t="s">
        <v>22</v>
      </c>
      <c r="J12" s="27"/>
      <c r="K12" s="27"/>
      <c r="L12" s="43">
        <v>758130.67999999993</v>
      </c>
    </row>
    <row r="13" spans="1:14" ht="20.149999999999999" customHeight="1" x14ac:dyDescent="0.25">
      <c r="A13" s="42">
        <v>48</v>
      </c>
      <c r="B13" s="42">
        <v>58</v>
      </c>
      <c r="D13" s="27" t="s">
        <v>19</v>
      </c>
      <c r="E13" s="27"/>
      <c r="F13" s="27"/>
      <c r="G13" s="43">
        <v>7776462.7899999982</v>
      </c>
      <c r="H13" s="27"/>
      <c r="I13" s="27" t="s">
        <v>49</v>
      </c>
      <c r="J13" s="27"/>
      <c r="K13" s="27"/>
      <c r="L13" s="43">
        <v>577271.31999999995</v>
      </c>
    </row>
    <row r="14" spans="1:14" ht="20.149999999999999" customHeight="1" thickBot="1" x14ac:dyDescent="0.35">
      <c r="A14" s="42">
        <v>49</v>
      </c>
      <c r="B14" s="42">
        <v>59</v>
      </c>
      <c r="D14" s="27" t="s">
        <v>48</v>
      </c>
      <c r="E14" s="27"/>
      <c r="F14" s="27"/>
      <c r="G14" s="43">
        <v>47934.84</v>
      </c>
      <c r="H14" s="27"/>
      <c r="I14" s="23" t="s">
        <v>51</v>
      </c>
      <c r="J14" s="23"/>
      <c r="K14" s="44" t="s">
        <v>28</v>
      </c>
      <c r="L14" s="45">
        <v>52245013.059999995</v>
      </c>
      <c r="N14" s="25">
        <f>+L14-G15-G16-G17</f>
        <v>0</v>
      </c>
    </row>
    <row r="15" spans="1:14" ht="20.149999999999999" customHeight="1" thickTop="1" x14ac:dyDescent="0.3">
      <c r="D15" s="23" t="s">
        <v>50</v>
      </c>
      <c r="E15" s="23"/>
      <c r="F15" s="46"/>
      <c r="G15" s="13">
        <v>49603135.409999996</v>
      </c>
      <c r="H15" s="27"/>
      <c r="I15" s="27"/>
      <c r="J15" s="27"/>
      <c r="K15" s="27"/>
      <c r="L15" s="27"/>
      <c r="M15" s="28">
        <f>+L14-G15-G16</f>
        <v>0</v>
      </c>
    </row>
    <row r="16" spans="1:14" ht="20.149999999999999" customHeight="1" x14ac:dyDescent="0.25">
      <c r="D16" s="27" t="s">
        <v>62</v>
      </c>
      <c r="E16" s="27"/>
      <c r="F16" s="27"/>
      <c r="G16" s="43">
        <v>2641877.6499999985</v>
      </c>
      <c r="H16" s="27"/>
      <c r="I16" s="27"/>
      <c r="J16" s="27"/>
      <c r="K16" s="27"/>
      <c r="L16" s="27"/>
    </row>
    <row r="17" spans="1:14" ht="20.149999999999999" customHeight="1" x14ac:dyDescent="0.25">
      <c r="D17" s="27" t="s">
        <v>63</v>
      </c>
      <c r="E17" s="27"/>
      <c r="F17" s="27"/>
      <c r="G17" s="43">
        <v>0</v>
      </c>
      <c r="H17" s="27"/>
      <c r="I17" s="27"/>
      <c r="J17" s="27"/>
      <c r="K17" s="27"/>
      <c r="L17" s="27"/>
    </row>
    <row r="18" spans="1:14" ht="20.149999999999999" customHeight="1" thickBot="1" x14ac:dyDescent="0.35">
      <c r="D18" s="27" t="s">
        <v>64</v>
      </c>
      <c r="E18" s="27"/>
      <c r="F18" s="44" t="s">
        <v>28</v>
      </c>
      <c r="G18" s="45">
        <v>2641877.6499999985</v>
      </c>
      <c r="H18" s="27"/>
      <c r="I18" s="27"/>
      <c r="J18" s="27"/>
      <c r="K18" s="27"/>
      <c r="L18" s="27"/>
    </row>
    <row r="19" spans="1:14" ht="19.5" customHeight="1" thickTop="1" x14ac:dyDescent="0.25">
      <c r="D19" s="27"/>
      <c r="E19" s="27"/>
      <c r="F19" s="27"/>
      <c r="G19" s="27"/>
      <c r="H19" s="27"/>
    </row>
    <row r="20" spans="1:14" ht="19.5" customHeight="1" x14ac:dyDescent="0.25">
      <c r="G20" s="25"/>
    </row>
    <row r="21" spans="1:14" ht="19.5" customHeight="1" x14ac:dyDescent="0.25">
      <c r="G21" s="25"/>
    </row>
    <row r="22" spans="1:14" ht="19.5" customHeight="1" x14ac:dyDescent="0.25">
      <c r="G22" s="25"/>
    </row>
    <row r="23" spans="1:14" ht="19.5" customHeight="1" x14ac:dyDescent="0.25"/>
    <row r="24" spans="1:14" ht="19.5" customHeight="1" x14ac:dyDescent="0.25"/>
    <row r="25" spans="1:14" ht="19.5" customHeight="1" x14ac:dyDescent="0.25"/>
    <row r="26" spans="1:14" ht="19.5" customHeight="1" x14ac:dyDescent="0.25">
      <c r="I26" s="27"/>
      <c r="J26" s="27"/>
      <c r="K26" s="27"/>
      <c r="L26" s="30"/>
    </row>
    <row r="27" spans="1:14" s="27" customFormat="1" ht="19.5" customHeight="1" x14ac:dyDescent="0.3">
      <c r="D27" s="31"/>
      <c r="G27" s="32"/>
      <c r="I27" s="35"/>
      <c r="J27" s="33"/>
      <c r="K27" s="33"/>
      <c r="L27" s="33"/>
      <c r="N27" s="9"/>
    </row>
    <row r="28" spans="1:14" s="27" customFormat="1" ht="19.5" customHeight="1" x14ac:dyDescent="0.3">
      <c r="A28" s="9"/>
      <c r="B28" s="9"/>
      <c r="C28" s="34"/>
      <c r="D28" s="37"/>
      <c r="E28" s="34"/>
      <c r="F28" s="34"/>
      <c r="G28" s="35"/>
      <c r="H28" s="35"/>
      <c r="I28" s="37"/>
      <c r="J28" s="47"/>
      <c r="K28" s="47"/>
      <c r="L28" s="47"/>
      <c r="N28" s="9"/>
    </row>
    <row r="29" spans="1:14" ht="19.5" customHeight="1" x14ac:dyDescent="0.25">
      <c r="C29" s="34"/>
      <c r="D29" s="37"/>
      <c r="E29" s="34"/>
      <c r="F29" s="34"/>
      <c r="G29" s="37"/>
      <c r="H29" s="37"/>
      <c r="I29" s="37"/>
      <c r="J29" s="34"/>
      <c r="K29" s="34"/>
      <c r="L29" s="34"/>
    </row>
    <row r="30" spans="1:14" ht="19.5" customHeight="1" x14ac:dyDescent="0.25">
      <c r="C30" s="34"/>
      <c r="D30" s="34"/>
      <c r="E30" s="34"/>
      <c r="F30" s="34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6:15" ht="19.5" customHeight="1" x14ac:dyDescent="0.25">
      <c r="O33" s="48"/>
    </row>
    <row r="34" spans="6:15" ht="19.5" customHeight="1" x14ac:dyDescent="0.25">
      <c r="O34" s="48"/>
    </row>
    <row r="35" spans="6:15" ht="19.5" customHeight="1" x14ac:dyDescent="0.25">
      <c r="O35" s="48"/>
    </row>
    <row r="36" spans="6:15" ht="19.5" customHeight="1" x14ac:dyDescent="0.25">
      <c r="O36" s="48"/>
    </row>
    <row r="37" spans="6:15" ht="19.5" customHeight="1" x14ac:dyDescent="0.25"/>
    <row r="38" spans="6:15" ht="19.5" customHeight="1" x14ac:dyDescent="0.25">
      <c r="F38" s="49"/>
      <c r="J38" s="50"/>
      <c r="K38" s="50"/>
    </row>
    <row r="39" spans="6:15" ht="19.5" customHeight="1" x14ac:dyDescent="0.25">
      <c r="F39" s="49"/>
      <c r="J39" s="50"/>
      <c r="K39" s="50"/>
    </row>
    <row r="40" spans="6:15" ht="19.5" customHeight="1" x14ac:dyDescent="0.25">
      <c r="F40" s="49"/>
      <c r="J40" s="50"/>
      <c r="K40" s="50"/>
    </row>
    <row r="41" spans="6:15" ht="19.5" customHeight="1" x14ac:dyDescent="0.25">
      <c r="F41" s="49"/>
      <c r="J41" s="50"/>
      <c r="K41" s="50"/>
    </row>
    <row r="42" spans="6:15" ht="19.5" customHeight="1" x14ac:dyDescent="0.25">
      <c r="J42" s="50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2023-03-08T21:44:07Z</cp:lastPrinted>
  <dcterms:created xsi:type="dcterms:W3CDTF">2007-11-10T03:53:45Z</dcterms:created>
  <dcterms:modified xsi:type="dcterms:W3CDTF">2023-03-16T16:38:42Z</dcterms:modified>
</cp:coreProperties>
</file>