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B8666572-4817-421B-B937-6D4323FFC6F6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Valores'!$A$1:$I$63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7" l="1"/>
  <c r="I57" i="17"/>
  <c r="I58" i="17" s="1"/>
  <c r="J30" i="17" l="1"/>
  <c r="M15" i="16"/>
  <c r="N14" i="16"/>
  <c r="J33" i="17" l="1"/>
  <c r="K25" i="17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<sst xmlns="http://schemas.openxmlformats.org/spreadsheetml/2006/main" count="95" uniqueCount="71">
  <si>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</si>
  <si>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</si>
  <si>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</si>
  <si>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</si>
  <si>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</si>
  <si>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</si>
  <si>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</si>
  <si>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</si>
  <si>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</si>
  <si>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</si>
  <si>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</si>
  <si>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</si>
  <si>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</si>
  <si>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</si>
  <si>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</si>
  <si>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</si>
  <si>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</si>
  <si>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</si>
  <si>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</si>
  <si>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</si>
  <si>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</si>
  <si>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</si>
  <si>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</si>
  <si>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</si>
  <si>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</si>
  <si>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</si>
  <si>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</si>
  <si>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</si>
  <si>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</si>
  <si>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</si>
  <si>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</si>
  <si>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</si>
  <si>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</si>
  <si>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</si>
  <si>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</si>
  <si>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</si>
  <si>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</si>
  <si>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</si>
  <si>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</si>
  <si>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</si>
  <si>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</si>
  <si>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</si>
  <si>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</si>
  <si>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</si>
  <si>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</si>
  <si>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</si>
  <si>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</si>
  <si>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</si>
  <si>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</si>
  <si>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</si>
  <si>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</si>
  <si>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</si>
  <si>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</si>
  <si>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</si>
  <si>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</si>
  <si>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</si>
  <si>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</si>
  <si>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</si>
  <si>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</si>
  <si>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</si>
  <si>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</si>
  <si>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</si>
  <si>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</si>
  <si>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</si>
  <si>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</si>
  <si>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</si>
  <si>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</si>
  <si>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</si>
  <si>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</si>
  <si>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ENERO 2023</t>
  </si>
  <si>
    <t>BALANCE GENERAL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</si>
</sst>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21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8" borderId="4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31" borderId="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4" fillId="0" borderId="10" applyNumberFormat="0" applyFill="0" applyAlignment="0" applyProtection="0"/>
    <xf numFmtId="0" fontId="33" fillId="0" borderId="11" applyNumberFormat="0" applyFill="0" applyAlignment="0" applyProtection="0"/>
  </cellStyleXfs>
  <cellXfs count="51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7" fillId="32" borderId="0" xfId="0" applyFont="1" applyFill="1"/>
    <xf numFmtId="0" fontId="8" fillId="32" borderId="0" xfId="0" applyFont="1" applyFill="1"/>
    <xf numFmtId="0" fontId="4" fillId="32" borderId="0" xfId="0" applyFont="1" applyFill="1"/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165" fontId="0" fillId="32" borderId="0" xfId="0" applyNumberFormat="1" applyFill="1"/>
    <xf numFmtId="0" fontId="7" fillId="32" borderId="2" xfId="0" applyFont="1" applyFill="1" applyBorder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0" fontId="11" fillId="32" borderId="0" xfId="0" applyFont="1" applyFill="1"/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center" vertical="top" wrapText="1"/>
    </xf>
    <xf numFmtId="0" fontId="0" fillId="32" borderId="0" xfId="0" applyFill="1" applyAlignment="1">
      <alignment horizontal="left"/>
    </xf>
    <xf numFmtId="10" fontId="0" fillId="32" borderId="0" xfId="63" applyNumberFormat="1" applyFont="1" applyFill="1"/>
    <xf numFmtId="14" fontId="0" fillId="32" borderId="0" xfId="0" applyNumberFormat="1" applyFill="1"/>
    <xf numFmtId="4" fontId="0" fillId="32" borderId="0" xfId="0" applyNumberFormat="1" applyFill="1"/>
    <xf numFmtId="0" fontId="0" fillId="32" borderId="2" xfId="0" applyFill="1" applyBorder="1"/>
    <xf numFmtId="0" fontId="7" fillId="32" borderId="1" xfId="0" applyFont="1" applyFill="1" applyBorder="1"/>
    <xf numFmtId="165" fontId="12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12" fillId="32" borderId="0" xfId="0" applyFont="1" applyFill="1"/>
    <xf numFmtId="0" fontId="12" fillId="32" borderId="0" xfId="0" applyFont="1" applyFill="1" applyAlignment="1">
      <alignment horizontal="right"/>
    </xf>
  </cellXfs>
  <cellStyles count="7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aje" xfId="63" builtinId="5"/>
    <cellStyle name="Porcentual 2" xfId="64" xr:uid="{00000000-0005-0000-0000-000041000000}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528548</xdr:colOff>
      <xdr:row>42</xdr:row>
      <xdr:rowOff>61912</xdr:rowOff>
    </xdr:from>
    <xdr:to>
      <xdr:col>5</xdr:col>
      <xdr:colOff>1440567</xdr:colOff>
      <xdr:row>44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BBAB19F-DF96-48BC-9721-7255A24825E3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2171700</xdr:colOff>
      <xdr:row>42</xdr:row>
      <xdr:rowOff>11884</xdr:rowOff>
    </xdr:from>
    <xdr:to>
      <xdr:col>8</xdr:col>
      <xdr:colOff>485775</xdr:colOff>
      <xdr:row>45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0D5C98A-434D-0FD1-21CD-F4C5A37F41D2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0</xdr:col>
      <xdr:colOff>130976</xdr:colOff>
      <xdr:row>42</xdr:row>
      <xdr:rowOff>35718</xdr:rowOff>
    </xdr:from>
    <xdr:to>
      <xdr:col>0</xdr:col>
      <xdr:colOff>3436151</xdr:colOff>
      <xdr:row>64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A4CD031-FC01-807B-AEC2-682FB27D50F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E94A2AA-F89B-81FD-48CC-2EFA6A433FDA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EA597F2-101F-7B10-586E-87C7DDBAFFFF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54CD22D-0D1C-AC90-8DAD-E433F747C2AB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77156" name="Picture 8" descr="\\Esapps\facturacion\Logopalic.jpg">
          <a:extLst>
            <a:ext uri="{FF2B5EF4-FFF2-40B4-BE49-F238E27FC236}">
              <a16:creationId xmlns:a16="http://schemas.microsoft.com/office/drawing/2014/main" id="{C5ABBCD8-712F-18F9-D055-6BF9A433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2"/>
  <sheetViews>
    <sheetView tabSelected="1" zoomScale="40" zoomScaleNormal="40" zoomScaleSheetLayoutView="100" workbookViewId="0">
      <selection activeCell="A19" sqref="A19"/>
    </sheetView>
  </sheetViews>
  <sheetFormatPr baseColWidth="10" defaultRowHeight="12.5" x14ac:dyDescent="0.25"/>
  <cols>
    <col min="1" max="1" width="53" style="9" customWidth="1"/>
    <col min="2" max="2" width="14.54296875" style="9" bestFit="1" customWidth="1"/>
    <col min="3" max="3" width="4.1796875" style="9" customWidth="1"/>
    <col min="4" max="4" width="18.7265625" style="9" customWidth="1"/>
    <col min="5" max="5" width="1.26953125" style="9" customWidth="1"/>
    <col min="6" max="6" width="55.7265625" style="9" customWidth="1"/>
    <col min="7" max="7" width="13.7265625" style="9" customWidth="1"/>
    <col min="8" max="8" width="4.7265625" style="9" customWidth="1"/>
    <col min="9" max="9" width="18.54296875" style="9" customWidth="1"/>
    <col min="10" max="10" width="15.453125" style="9" customWidth="1"/>
    <col min="11" max="11" width="15.7265625" style="9" bestFit="1" customWidth="1"/>
    <col min="12" max="16384" width="10.90625" style="9"/>
  </cols>
  <sheetData>
    <row r="1" spans="1:9" ht="18" x14ac:dyDescent="0.4">
      <c r="A1" s="15" t="s">
        <v>68</v>
      </c>
      <c r="B1" s="16"/>
      <c r="C1" s="16"/>
      <c r="D1" s="17"/>
      <c r="E1" s="18"/>
      <c r="F1" s="18"/>
      <c r="G1" s="18"/>
      <c r="H1" s="16"/>
      <c r="I1" s="18"/>
    </row>
    <row r="2" spans="1:9" ht="13" x14ac:dyDescent="0.3">
      <c r="A2" s="17" t="s">
        <v>70</v>
      </c>
      <c r="B2" s="19"/>
      <c r="C2" s="19"/>
      <c r="D2" s="17"/>
      <c r="E2" s="18"/>
      <c r="F2" s="18"/>
      <c r="G2" s="18"/>
      <c r="H2" s="19"/>
      <c r="I2" s="18"/>
    </row>
    <row r="3" spans="1:9" ht="13" x14ac:dyDescent="0.3">
      <c r="A3" s="17" t="s">
        <v>27</v>
      </c>
      <c r="B3" s="17"/>
      <c r="C3" s="18"/>
      <c r="D3" s="18"/>
      <c r="E3" s="18"/>
      <c r="F3" s="18"/>
      <c r="G3" s="18"/>
      <c r="H3" s="18"/>
      <c r="I3" s="18"/>
    </row>
    <row r="4" spans="1:9" ht="13" x14ac:dyDescent="0.3">
      <c r="A4" s="17"/>
      <c r="B4" s="17"/>
      <c r="C4" s="18"/>
      <c r="D4" s="18"/>
      <c r="E4" s="18"/>
      <c r="F4" s="18"/>
      <c r="G4" s="18"/>
      <c r="H4" s="18"/>
      <c r="I4" s="18"/>
    </row>
    <row r="5" spans="1:9" ht="13" x14ac:dyDescent="0.3">
      <c r="C5" s="20"/>
      <c r="H5" s="20"/>
    </row>
    <row r="6" spans="1:9" ht="15" customHeight="1" x14ac:dyDescent="0.3">
      <c r="A6" s="22" t="s">
        <v>0</v>
      </c>
      <c r="B6" s="22"/>
      <c r="C6" s="22"/>
      <c r="F6" s="22" t="s">
        <v>6</v>
      </c>
      <c r="G6" s="22"/>
      <c r="H6" s="22"/>
    </row>
    <row r="7" spans="1:9" ht="15" customHeight="1" x14ac:dyDescent="0.25">
      <c r="A7" s="9" t="s">
        <v>1</v>
      </c>
      <c r="C7" s="9" t="s">
        <v>28</v>
      </c>
      <c r="D7" s="1">
        <v>3107976.9099999997</v>
      </c>
      <c r="F7" s="9" t="s">
        <v>7</v>
      </c>
      <c r="H7" s="9" t="s">
        <v>28</v>
      </c>
      <c r="I7" s="1">
        <v>772976.04</v>
      </c>
    </row>
    <row r="8" spans="1:9" ht="15" customHeight="1" x14ac:dyDescent="0.25">
      <c r="A8" s="9" t="s">
        <v>2</v>
      </c>
      <c r="D8" s="1">
        <v>24075007.169999998</v>
      </c>
      <c r="F8" s="9" t="s">
        <v>8</v>
      </c>
      <c r="I8" s="1">
        <v>26574850.75</v>
      </c>
    </row>
    <row r="9" spans="1:9" ht="15" customHeight="1" x14ac:dyDescent="0.25">
      <c r="A9" s="9" t="s">
        <v>3</v>
      </c>
      <c r="D9" s="1">
        <v>1344091.96</v>
      </c>
      <c r="F9" s="9" t="s">
        <v>9</v>
      </c>
      <c r="I9" s="1">
        <v>3310064.05</v>
      </c>
    </row>
    <row r="10" spans="1:9" ht="15" customHeight="1" x14ac:dyDescent="0.25">
      <c r="A10" s="9" t="s">
        <v>4</v>
      </c>
      <c r="D10" s="1">
        <v>14767318.160000002</v>
      </c>
      <c r="F10" s="9" t="s">
        <v>29</v>
      </c>
      <c r="I10" s="1">
        <v>4142899.56</v>
      </c>
    </row>
    <row r="11" spans="1:9" ht="15" hidden="1" customHeight="1" x14ac:dyDescent="0.25">
      <c r="A11" s="9" t="s">
        <v>30</v>
      </c>
      <c r="D11" s="1">
        <v>0</v>
      </c>
      <c r="F11" s="9" t="s">
        <v>31</v>
      </c>
      <c r="I11" s="1">
        <v>0</v>
      </c>
    </row>
    <row r="12" spans="1:9" ht="15" customHeight="1" x14ac:dyDescent="0.25">
      <c r="A12" s="9" t="s">
        <v>32</v>
      </c>
      <c r="D12" s="1">
        <v>1903232.45</v>
      </c>
      <c r="F12" s="9" t="s">
        <v>33</v>
      </c>
      <c r="I12" s="1">
        <v>546985.71</v>
      </c>
    </row>
    <row r="13" spans="1:9" ht="15" customHeight="1" x14ac:dyDescent="0.25">
      <c r="A13" s="9" t="s">
        <v>34</v>
      </c>
      <c r="D13" s="1">
        <v>8350994.2699999996</v>
      </c>
      <c r="F13" s="9" t="s">
        <v>10</v>
      </c>
      <c r="I13" s="1">
        <v>3196281.6199999992</v>
      </c>
    </row>
    <row r="14" spans="1:9" ht="15" customHeight="1" x14ac:dyDescent="0.25">
      <c r="A14" s="9" t="s">
        <v>35</v>
      </c>
      <c r="B14" s="2">
        <v>8685963.8399999999</v>
      </c>
      <c r="D14" s="2"/>
      <c r="F14" s="9" t="s">
        <v>66</v>
      </c>
      <c r="I14" s="1">
        <v>321591.65999999997</v>
      </c>
    </row>
    <row r="15" spans="1:9" ht="15" customHeight="1" x14ac:dyDescent="0.25">
      <c r="A15" s="9" t="s">
        <v>36</v>
      </c>
      <c r="B15" s="6">
        <v>-334969.56999999995</v>
      </c>
      <c r="D15" s="2"/>
      <c r="F15" s="9" t="s">
        <v>11</v>
      </c>
      <c r="H15" s="12"/>
      <c r="I15" s="1">
        <v>714016.26</v>
      </c>
    </row>
    <row r="16" spans="1:9" ht="15" customHeight="1" x14ac:dyDescent="0.25">
      <c r="A16" s="9" t="s">
        <v>5</v>
      </c>
      <c r="C16" s="12"/>
      <c r="D16" s="3">
        <v>1450178.11</v>
      </c>
      <c r="F16" s="9" t="s">
        <v>37</v>
      </c>
      <c r="H16" s="43" t="s">
        <v>28</v>
      </c>
      <c r="I16" s="4">
        <v>39579665.649999991</v>
      </c>
    </row>
    <row r="17" spans="1:11" ht="15" customHeight="1" x14ac:dyDescent="0.4">
      <c r="I17" s="5"/>
    </row>
    <row r="18" spans="1:11" ht="15" customHeight="1" x14ac:dyDescent="0.4">
      <c r="F18" s="22" t="s">
        <v>12</v>
      </c>
      <c r="G18" s="22"/>
      <c r="I18" s="5"/>
    </row>
    <row r="19" spans="1:11" x14ac:dyDescent="0.25">
      <c r="F19" s="9" t="s">
        <v>38</v>
      </c>
      <c r="H19" s="9" t="s">
        <v>28</v>
      </c>
      <c r="I19" s="1">
        <v>13000000</v>
      </c>
    </row>
    <row r="20" spans="1:11" x14ac:dyDescent="0.25">
      <c r="F20" s="9" t="s">
        <v>39</v>
      </c>
      <c r="I20" s="1">
        <v>257890.52</v>
      </c>
    </row>
    <row r="21" spans="1:11" ht="15" customHeight="1" x14ac:dyDescent="0.25">
      <c r="F21" s="9" t="s">
        <v>67</v>
      </c>
      <c r="I21" s="1">
        <v>675652.34</v>
      </c>
    </row>
    <row r="22" spans="1:11" ht="15" customHeight="1" x14ac:dyDescent="0.25">
      <c r="F22" s="9" t="s">
        <v>13</v>
      </c>
      <c r="I22" s="1">
        <v>230503.60000000149</v>
      </c>
    </row>
    <row r="23" spans="1:11" ht="15" customHeight="1" x14ac:dyDescent="0.25">
      <c r="F23" s="9" t="s">
        <v>14</v>
      </c>
      <c r="I23" s="3">
        <v>1255086.92</v>
      </c>
    </row>
    <row r="24" spans="1:11" ht="15" customHeight="1" x14ac:dyDescent="0.25">
      <c r="F24" s="9" t="s">
        <v>40</v>
      </c>
      <c r="H24" s="43" t="s">
        <v>28</v>
      </c>
      <c r="I24" s="6">
        <v>15419133.380000001</v>
      </c>
    </row>
    <row r="25" spans="1:11" ht="15" customHeight="1" x14ac:dyDescent="0.3">
      <c r="A25" s="21" t="s">
        <v>41</v>
      </c>
      <c r="B25" s="21"/>
      <c r="C25" s="44" t="s">
        <v>28</v>
      </c>
      <c r="D25" s="7">
        <v>54998799.030000001</v>
      </c>
      <c r="F25" s="21" t="s">
        <v>42</v>
      </c>
      <c r="G25" s="21"/>
      <c r="H25" s="44" t="s">
        <v>28</v>
      </c>
      <c r="I25" s="7">
        <v>54998799.029999994</v>
      </c>
      <c r="J25" s="28"/>
      <c r="K25" s="45">
        <f>+D25-I25</f>
        <v>0</v>
      </c>
    </row>
    <row r="26" spans="1:11" ht="15" customHeight="1" x14ac:dyDescent="0.3">
      <c r="A26" s="21"/>
      <c r="B26" s="21"/>
      <c r="C26" s="21"/>
      <c r="D26" s="8"/>
      <c r="F26" s="21"/>
      <c r="G26" s="21"/>
      <c r="H26" s="21"/>
      <c r="I26" s="8"/>
    </row>
    <row r="27" spans="1:11" ht="8.25" customHeight="1" x14ac:dyDescent="0.25">
      <c r="C27" s="23" t="s">
        <v>53</v>
      </c>
      <c r="H27" s="9" t="s">
        <v>62</v>
      </c>
    </row>
    <row r="28" spans="1:11" ht="15" customHeight="1" x14ac:dyDescent="0.25">
      <c r="A28" s="9" t="s">
        <v>54</v>
      </c>
      <c r="C28" s="12" t="s">
        <v>28</v>
      </c>
      <c r="D28" s="3">
        <v>18286927142.629997</v>
      </c>
      <c r="F28" s="9" t="s">
        <v>23</v>
      </c>
      <c r="H28" s="12" t="s">
        <v>28</v>
      </c>
      <c r="I28" s="10">
        <v>18286927142.629997</v>
      </c>
    </row>
    <row r="29" spans="1:11" ht="16.5" hidden="1" customHeight="1" x14ac:dyDescent="0.3">
      <c r="A29" s="9" t="s">
        <v>55</v>
      </c>
      <c r="C29" s="43"/>
      <c r="D29" s="11">
        <v>0</v>
      </c>
      <c r="E29" s="21"/>
      <c r="F29" s="9" t="s">
        <v>56</v>
      </c>
      <c r="H29" s="43"/>
      <c r="I29" s="11">
        <v>0</v>
      </c>
    </row>
    <row r="30" spans="1:11" x14ac:dyDescent="0.25">
      <c r="A30" s="9" t="s">
        <v>57</v>
      </c>
      <c r="C30" s="12" t="s">
        <v>28</v>
      </c>
      <c r="D30" s="10">
        <v>18286927142.629997</v>
      </c>
      <c r="F30" s="9" t="s">
        <v>58</v>
      </c>
      <c r="H30" s="12" t="s">
        <v>28</v>
      </c>
      <c r="I30" s="10">
        <v>18286927142.629997</v>
      </c>
      <c r="J30" s="30">
        <f>+I30-D30</f>
        <v>0</v>
      </c>
    </row>
    <row r="31" spans="1:11" ht="15" customHeight="1" x14ac:dyDescent="0.25">
      <c r="C31" s="23" t="s">
        <v>53</v>
      </c>
      <c r="H31" s="9" t="s">
        <v>62</v>
      </c>
    </row>
    <row r="32" spans="1:11" ht="15" customHeight="1" x14ac:dyDescent="0.25">
      <c r="A32" s="9" t="s">
        <v>24</v>
      </c>
      <c r="C32" s="12" t="s">
        <v>28</v>
      </c>
      <c r="D32" s="1">
        <v>47648949.710000001</v>
      </c>
      <c r="F32" s="9" t="s">
        <v>25</v>
      </c>
      <c r="H32" s="12" t="s">
        <v>28</v>
      </c>
      <c r="I32" s="10">
        <v>47648949.710000001</v>
      </c>
    </row>
    <row r="33" spans="1:10" ht="15" customHeight="1" x14ac:dyDescent="0.25">
      <c r="A33" s="9" t="s">
        <v>59</v>
      </c>
      <c r="C33" s="43" t="s">
        <v>28</v>
      </c>
      <c r="D33" s="14">
        <v>47648949.710000001</v>
      </c>
      <c r="F33" s="9" t="s">
        <v>60</v>
      </c>
      <c r="H33" s="43" t="s">
        <v>28</v>
      </c>
      <c r="I33" s="14">
        <v>47648949.710000001</v>
      </c>
      <c r="J33" s="30">
        <f>+I33-D33</f>
        <v>0</v>
      </c>
    </row>
    <row r="34" spans="1:10" x14ac:dyDescent="0.25">
      <c r="C34" s="23" t="s">
        <v>53</v>
      </c>
      <c r="H34" s="9" t="s">
        <v>62</v>
      </c>
    </row>
    <row r="35" spans="1:10" x14ac:dyDescent="0.25">
      <c r="D35" s="28"/>
    </row>
    <row r="38" spans="1:10" x14ac:dyDescent="0.25">
      <c r="D38" s="28"/>
    </row>
    <row r="41" spans="1:10" s="23" customFormat="1" x14ac:dyDescent="0.25">
      <c r="A41" s="46"/>
      <c r="D41" s="46"/>
      <c r="I41" s="31"/>
    </row>
    <row r="42" spans="1:10" s="23" customFormat="1" x14ac:dyDescent="0.25">
      <c r="A42" s="32"/>
      <c r="D42" s="33"/>
      <c r="G42" s="35"/>
      <c r="H42" s="35"/>
      <c r="I42" s="35"/>
    </row>
    <row r="43" spans="1:10" ht="12.75" customHeight="1" x14ac:dyDescent="0.3">
      <c r="A43" s="36"/>
      <c r="B43" s="36"/>
      <c r="C43" s="36"/>
      <c r="D43" s="34"/>
      <c r="E43" s="34"/>
      <c r="F43" s="34"/>
      <c r="G43" s="36"/>
      <c r="H43" s="36"/>
      <c r="I43" s="47"/>
    </row>
    <row r="44" spans="1:10" ht="12.75" customHeight="1" x14ac:dyDescent="0.25">
      <c r="A44" s="36"/>
      <c r="B44" s="36"/>
      <c r="C44" s="36"/>
      <c r="D44" s="37"/>
      <c r="E44" s="37"/>
      <c r="F44" s="37"/>
      <c r="G44" s="36"/>
      <c r="H44" s="36"/>
      <c r="I44" s="36"/>
    </row>
    <row r="45" spans="1:10" ht="12.75" customHeight="1" x14ac:dyDescent="0.25">
      <c r="A45" s="36"/>
      <c r="B45" s="36"/>
      <c r="C45" s="36"/>
      <c r="D45" s="48"/>
      <c r="E45" s="48"/>
      <c r="F45" s="48"/>
      <c r="G45" s="39"/>
    </row>
    <row r="46" spans="1:10" x14ac:dyDescent="0.25">
      <c r="F46" s="39"/>
    </row>
    <row r="47" spans="1:10" hidden="1" x14ac:dyDescent="0.25">
      <c r="I47" s="1">
        <v>25992655.84</v>
      </c>
    </row>
    <row r="48" spans="1:10" hidden="1" x14ac:dyDescent="0.25">
      <c r="D48" s="1">
        <v>38279143.169999994</v>
      </c>
    </row>
    <row r="49" spans="2:9" hidden="1" x14ac:dyDescent="0.25">
      <c r="D49" s="1">
        <v>276574.62</v>
      </c>
      <c r="I49" s="28">
        <v>317701.0199999999</v>
      </c>
    </row>
    <row r="50" spans="2:9" hidden="1" x14ac:dyDescent="0.25">
      <c r="D50" s="1">
        <v>-235673.54</v>
      </c>
      <c r="F50" s="28"/>
    </row>
    <row r="51" spans="2:9" hidden="1" x14ac:dyDescent="0.25">
      <c r="D51" s="1">
        <v>58313.289999999994</v>
      </c>
    </row>
    <row r="52" spans="2:9" hidden="1" x14ac:dyDescent="0.25">
      <c r="D52" s="1">
        <v>-41374.5</v>
      </c>
      <c r="F52" s="28"/>
    </row>
    <row r="53" spans="2:9" hidden="1" x14ac:dyDescent="0.25">
      <c r="D53" s="1">
        <v>0</v>
      </c>
    </row>
    <row r="54" spans="2:9" hidden="1" x14ac:dyDescent="0.25">
      <c r="D54" s="1">
        <v>0</v>
      </c>
      <c r="I54" s="1">
        <v>25992655.84</v>
      </c>
    </row>
    <row r="55" spans="2:9" hidden="1" x14ac:dyDescent="0.25">
      <c r="D55" s="1">
        <v>38279143.169999994</v>
      </c>
      <c r="I55" s="1">
        <v>11968786.310000001</v>
      </c>
    </row>
    <row r="56" spans="2:9" hidden="1" x14ac:dyDescent="0.25">
      <c r="D56" s="1">
        <v>1626124.44</v>
      </c>
      <c r="I56" s="1">
        <v>1943825.46</v>
      </c>
    </row>
    <row r="57" spans="2:9" hidden="1" x14ac:dyDescent="0.25">
      <c r="D57" s="1">
        <v>0</v>
      </c>
      <c r="I57" s="1">
        <f>SUM(I54:I56)</f>
        <v>39905267.609999999</v>
      </c>
    </row>
    <row r="58" spans="2:9" ht="13" hidden="1" x14ac:dyDescent="0.3">
      <c r="D58" s="1">
        <v>0</v>
      </c>
      <c r="I58" s="45" t="e">
        <f>+I57-#REF!</f>
        <v>#REF!</v>
      </c>
    </row>
    <row r="59" spans="2:9" ht="13" hidden="1" x14ac:dyDescent="0.3">
      <c r="B59" s="49"/>
      <c r="C59" s="50" t="s">
        <v>61</v>
      </c>
      <c r="D59" s="45" t="e">
        <f>+D58-#REF!</f>
        <v>#REF!</v>
      </c>
    </row>
    <row r="60" spans="2:9" hidden="1" x14ac:dyDescent="0.25"/>
    <row r="61" spans="2:9" hidden="1" x14ac:dyDescent="0.25"/>
    <row r="62" spans="2:9" hidden="1" x14ac:dyDescent="0.25"/>
  </sheetData>
  <mergeCells count="2">
    <mergeCell ref="G42:I42"/>
    <mergeCell ref="D45:F45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opLeftCell="C1" zoomScale="60" zoomScaleNormal="60" zoomScaleSheetLayoutView="90" workbookViewId="0">
      <selection activeCell="D13" sqref="D13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68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69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1"/>
      <c r="E5" s="21"/>
      <c r="F5" s="21"/>
      <c r="G5" s="8"/>
      <c r="I5" s="21"/>
      <c r="J5" s="21"/>
      <c r="K5" s="21"/>
      <c r="L5" s="8"/>
    </row>
    <row r="6" spans="1:14" ht="20.149999999999999" customHeight="1" x14ac:dyDescent="0.3">
      <c r="D6" s="22" t="s">
        <v>15</v>
      </c>
      <c r="E6" s="21"/>
      <c r="F6" s="21"/>
      <c r="G6" s="8"/>
      <c r="H6" s="23"/>
      <c r="I6" s="22" t="s">
        <v>43</v>
      </c>
      <c r="J6" s="21"/>
      <c r="K6" s="21"/>
      <c r="L6" s="8"/>
    </row>
    <row r="7" spans="1:14" ht="20.149999999999999" customHeight="1" x14ac:dyDescent="0.25">
      <c r="A7" s="24">
        <v>41</v>
      </c>
      <c r="B7" s="24">
        <v>51</v>
      </c>
      <c r="D7" s="23" t="s">
        <v>16</v>
      </c>
      <c r="E7" s="23"/>
      <c r="F7" s="23" t="s">
        <v>28</v>
      </c>
      <c r="G7" s="25">
        <v>2209835.86</v>
      </c>
      <c r="H7" s="23"/>
      <c r="I7" s="23" t="s">
        <v>20</v>
      </c>
      <c r="J7" s="23"/>
      <c r="K7" s="23" t="s">
        <v>28</v>
      </c>
      <c r="L7" s="25">
        <v>4899804.8500000006</v>
      </c>
    </row>
    <row r="8" spans="1:14" ht="20.149999999999999" customHeight="1" x14ac:dyDescent="0.25">
      <c r="A8" s="24">
        <v>42</v>
      </c>
      <c r="B8" s="24">
        <v>52</v>
      </c>
      <c r="D8" s="23" t="s">
        <v>44</v>
      </c>
      <c r="E8" s="23"/>
      <c r="F8" s="23"/>
      <c r="G8" s="25">
        <v>1903695.0299999998</v>
      </c>
      <c r="H8" s="23"/>
      <c r="I8" s="23" t="s">
        <v>45</v>
      </c>
      <c r="J8" s="23"/>
      <c r="K8" s="23"/>
      <c r="L8" s="25">
        <v>268878.08000000002</v>
      </c>
    </row>
    <row r="9" spans="1:14" ht="20.149999999999999" customHeight="1" x14ac:dyDescent="0.25">
      <c r="A9" s="24">
        <v>43</v>
      </c>
      <c r="B9" s="24">
        <v>54</v>
      </c>
      <c r="D9" s="23" t="s">
        <v>46</v>
      </c>
      <c r="E9" s="23"/>
      <c r="F9" s="23"/>
      <c r="G9" s="25">
        <v>477529.71</v>
      </c>
      <c r="H9" s="23"/>
      <c r="I9" s="23" t="s">
        <v>47</v>
      </c>
      <c r="J9" s="23"/>
      <c r="K9" s="23"/>
      <c r="L9" s="25">
        <v>416368.88</v>
      </c>
    </row>
    <row r="10" spans="1:14" ht="20.149999999999999" customHeight="1" x14ac:dyDescent="0.25">
      <c r="A10" s="24">
        <v>45</v>
      </c>
      <c r="B10" s="24">
        <v>55</v>
      </c>
      <c r="D10" s="23" t="s">
        <v>17</v>
      </c>
      <c r="E10" s="23"/>
      <c r="F10" s="23"/>
      <c r="G10" s="25">
        <v>636256.38</v>
      </c>
      <c r="H10" s="23"/>
      <c r="I10" s="23" t="s">
        <v>26</v>
      </c>
      <c r="J10" s="23"/>
      <c r="K10" s="23"/>
      <c r="L10" s="25">
        <v>573630.39</v>
      </c>
    </row>
    <row r="11" spans="1:14" ht="20.149999999999999" customHeight="1" x14ac:dyDescent="0.25">
      <c r="A11" s="24">
        <v>46</v>
      </c>
      <c r="B11" s="24">
        <v>56</v>
      </c>
      <c r="D11" s="23" t="s">
        <v>48</v>
      </c>
      <c r="E11" s="23"/>
      <c r="F11" s="23"/>
      <c r="G11" s="25">
        <v>76917.33</v>
      </c>
      <c r="H11" s="23"/>
      <c r="I11" s="23" t="s">
        <v>21</v>
      </c>
      <c r="J11" s="23"/>
      <c r="K11" s="23"/>
      <c r="L11" s="25">
        <v>126242.31</v>
      </c>
    </row>
    <row r="12" spans="1:14" ht="20.149999999999999" customHeight="1" x14ac:dyDescent="0.25">
      <c r="A12" s="24">
        <v>47</v>
      </c>
      <c r="B12" s="24">
        <v>57</v>
      </c>
      <c r="D12" s="23" t="s">
        <v>18</v>
      </c>
      <c r="E12" s="23"/>
      <c r="F12" s="23"/>
      <c r="G12" s="25">
        <v>451.87</v>
      </c>
      <c r="H12" s="23"/>
      <c r="I12" s="23" t="s">
        <v>22</v>
      </c>
      <c r="J12" s="23"/>
      <c r="K12" s="23"/>
      <c r="L12" s="25">
        <v>58913.869999999995</v>
      </c>
    </row>
    <row r="13" spans="1:14" ht="20.149999999999999" customHeight="1" x14ac:dyDescent="0.25">
      <c r="A13" s="24">
        <v>48</v>
      </c>
      <c r="B13" s="24">
        <v>58</v>
      </c>
      <c r="D13" s="23" t="s">
        <v>19</v>
      </c>
      <c r="E13" s="23"/>
      <c r="F13" s="23"/>
      <c r="G13" s="25">
        <v>884497.19</v>
      </c>
      <c r="H13" s="23"/>
      <c r="I13" s="23" t="s">
        <v>50</v>
      </c>
      <c r="J13" s="23"/>
      <c r="K13" s="23"/>
      <c r="L13" s="25">
        <v>75848.900000000009</v>
      </c>
    </row>
    <row r="14" spans="1:14" ht="20.149999999999999" customHeight="1" thickBot="1" x14ac:dyDescent="0.35">
      <c r="A14" s="24">
        <v>49</v>
      </c>
      <c r="B14" s="24">
        <v>59</v>
      </c>
      <c r="D14" s="23" t="s">
        <v>49</v>
      </c>
      <c r="E14" s="23"/>
      <c r="F14" s="23"/>
      <c r="G14" s="25">
        <v>0.31</v>
      </c>
      <c r="H14" s="23"/>
      <c r="I14" s="21" t="s">
        <v>52</v>
      </c>
      <c r="J14" s="21"/>
      <c r="K14" s="26" t="s">
        <v>28</v>
      </c>
      <c r="L14" s="27">
        <v>6419687.2800000003</v>
      </c>
      <c r="N14" s="28">
        <f>+L14-G15-G16-G17</f>
        <v>0</v>
      </c>
    </row>
    <row r="15" spans="1:14" ht="20.149999999999999" customHeight="1" thickTop="1" x14ac:dyDescent="0.3">
      <c r="D15" s="21" t="s">
        <v>51</v>
      </c>
      <c r="E15" s="21"/>
      <c r="F15" s="29"/>
      <c r="G15" s="13">
        <v>6189183.6799999988</v>
      </c>
      <c r="H15" s="23"/>
      <c r="I15" s="23"/>
      <c r="J15" s="23"/>
      <c r="K15" s="23"/>
      <c r="L15" s="23"/>
      <c r="M15" s="30">
        <f>+L14-G15-G16</f>
        <v>0</v>
      </c>
    </row>
    <row r="16" spans="1:14" ht="20.149999999999999" customHeight="1" x14ac:dyDescent="0.25">
      <c r="D16" s="23" t="s">
        <v>63</v>
      </c>
      <c r="E16" s="23"/>
      <c r="F16" s="23"/>
      <c r="G16" s="25">
        <v>230503.60000000149</v>
      </c>
      <c r="H16" s="23"/>
      <c r="I16" s="23"/>
      <c r="J16" s="23"/>
      <c r="K16" s="23"/>
      <c r="L16" s="23"/>
    </row>
    <row r="17" spans="1:14" ht="20.149999999999999" customHeight="1" x14ac:dyDescent="0.25">
      <c r="D17" s="23" t="s">
        <v>64</v>
      </c>
      <c r="E17" s="23"/>
      <c r="F17" s="23"/>
      <c r="G17" s="25">
        <v>0</v>
      </c>
      <c r="H17" s="23"/>
      <c r="I17" s="23"/>
      <c r="J17" s="23"/>
      <c r="K17" s="23"/>
      <c r="L17" s="23"/>
    </row>
    <row r="18" spans="1:14" ht="20.149999999999999" customHeight="1" thickBot="1" x14ac:dyDescent="0.35">
      <c r="D18" s="23" t="s">
        <v>65</v>
      </c>
      <c r="E18" s="23"/>
      <c r="F18" s="26" t="s">
        <v>28</v>
      </c>
      <c r="G18" s="27">
        <v>230503.60000000149</v>
      </c>
      <c r="H18" s="23"/>
      <c r="I18" s="23"/>
      <c r="J18" s="23"/>
      <c r="K18" s="23"/>
      <c r="L18" s="23"/>
    </row>
    <row r="19" spans="1:14" ht="19.5" customHeight="1" thickTop="1" x14ac:dyDescent="0.25">
      <c r="D19" s="23"/>
      <c r="E19" s="23"/>
      <c r="F19" s="23"/>
      <c r="G19" s="23"/>
      <c r="H19" s="23"/>
    </row>
    <row r="20" spans="1:14" ht="19.5" customHeight="1" x14ac:dyDescent="0.25">
      <c r="G20" s="28"/>
    </row>
    <row r="21" spans="1:14" ht="19.5" customHeight="1" x14ac:dyDescent="0.25">
      <c r="G21" s="28"/>
    </row>
    <row r="22" spans="1:14" ht="19.5" customHeight="1" x14ac:dyDescent="0.25">
      <c r="G22" s="28"/>
    </row>
    <row r="23" spans="1:14" ht="19.5" customHeight="1" x14ac:dyDescent="0.25">
      <c r="G23" s="28"/>
    </row>
    <row r="24" spans="1:14" ht="19.5" customHeight="1" x14ac:dyDescent="0.25"/>
    <row r="25" spans="1:14" ht="19.5" customHeight="1" x14ac:dyDescent="0.25"/>
    <row r="26" spans="1:14" ht="19.5" customHeight="1" x14ac:dyDescent="0.25">
      <c r="I26" s="23"/>
      <c r="J26" s="23"/>
      <c r="K26" s="23"/>
      <c r="L26" s="31"/>
    </row>
    <row r="27" spans="1:14" s="23" customFormat="1" ht="19.5" customHeight="1" x14ac:dyDescent="0.3">
      <c r="D27" s="32"/>
      <c r="G27" s="33"/>
      <c r="I27" s="34"/>
      <c r="J27" s="35"/>
      <c r="K27" s="35"/>
      <c r="L27" s="35"/>
      <c r="N27" s="9"/>
    </row>
    <row r="28" spans="1:14" s="23" customFormat="1" ht="19.5" customHeight="1" x14ac:dyDescent="0.3">
      <c r="A28" s="9"/>
      <c r="B28" s="9"/>
      <c r="C28" s="36"/>
      <c r="D28" s="37"/>
      <c r="E28" s="36"/>
      <c r="F28" s="36"/>
      <c r="G28" s="34"/>
      <c r="H28" s="34"/>
      <c r="I28" s="37"/>
      <c r="J28" s="38"/>
      <c r="K28" s="38"/>
      <c r="L28" s="38"/>
      <c r="N28" s="9"/>
    </row>
    <row r="29" spans="1:14" ht="19.5" customHeight="1" x14ac:dyDescent="0.25">
      <c r="C29" s="36"/>
      <c r="D29" s="37"/>
      <c r="E29" s="36"/>
      <c r="F29" s="36"/>
      <c r="G29" s="37"/>
      <c r="H29" s="37"/>
      <c r="I29" s="37"/>
      <c r="J29" s="36"/>
      <c r="K29" s="36"/>
      <c r="L29" s="36"/>
    </row>
    <row r="30" spans="1:14" ht="19.5" customHeight="1" x14ac:dyDescent="0.25">
      <c r="C30" s="36"/>
      <c r="D30" s="36"/>
      <c r="E30" s="36"/>
      <c r="F30" s="36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6:15" ht="19.5" customHeight="1" x14ac:dyDescent="0.25">
      <c r="O33" s="40"/>
    </row>
    <row r="34" spans="6:15" ht="19.5" customHeight="1" x14ac:dyDescent="0.25">
      <c r="O34" s="40"/>
    </row>
    <row r="35" spans="6:15" ht="19.5" customHeight="1" x14ac:dyDescent="0.25">
      <c r="O35" s="40"/>
    </row>
    <row r="36" spans="6:15" ht="19.5" customHeight="1" x14ac:dyDescent="0.25">
      <c r="O36" s="40"/>
    </row>
    <row r="37" spans="6:15" ht="19.5" customHeight="1" x14ac:dyDescent="0.25"/>
    <row r="38" spans="6:15" ht="19.5" customHeight="1" x14ac:dyDescent="0.25">
      <c r="F38" s="41"/>
      <c r="J38" s="42"/>
      <c r="K38" s="42"/>
    </row>
    <row r="39" spans="6:15" ht="19.5" customHeight="1" x14ac:dyDescent="0.25">
      <c r="F39" s="41"/>
      <c r="J39" s="42"/>
      <c r="K39" s="42"/>
    </row>
    <row r="40" spans="6:15" ht="19.5" customHeight="1" x14ac:dyDescent="0.25">
      <c r="F40" s="41"/>
      <c r="J40" s="42"/>
      <c r="K40" s="42"/>
    </row>
    <row r="41" spans="6:15" ht="19.5" customHeight="1" x14ac:dyDescent="0.25">
      <c r="F41" s="41"/>
      <c r="J41" s="42"/>
      <c r="K41" s="42"/>
    </row>
    <row r="42" spans="6:15" ht="19.5" customHeight="1" x14ac:dyDescent="0.25">
      <c r="J42" s="42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2023-03-08T22:21:03Z</cp:lastPrinted>
  <dcterms:created xsi:type="dcterms:W3CDTF">2007-11-10T03:53:45Z</dcterms:created>
  <dcterms:modified xsi:type="dcterms:W3CDTF">2023-03-15T20:18:20Z</dcterms:modified>
</cp:coreProperties>
</file>