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3\EEFF BVES\Febrero\"/>
    </mc:Choice>
  </mc:AlternateContent>
  <bookViews>
    <workbookView xWindow="270" yWindow="615" windowWidth="9705" windowHeight="9375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71" i="2" l="1"/>
  <c r="C75" i="2" s="1"/>
  <c r="C79" i="2" s="1"/>
  <c r="C82" i="2" s="1"/>
  <c r="C31" i="2" s="1"/>
  <c r="C33" i="2" s="1"/>
  <c r="C27" i="2"/>
  <c r="C18" i="2"/>
  <c r="B18" i="2"/>
  <c r="C34" i="2" l="1"/>
  <c r="E34" i="2" s="1"/>
  <c r="B27" i="2" l="1"/>
  <c r="B71" i="2"/>
  <c r="B75" i="2" s="1"/>
  <c r="B79" i="2" s="1"/>
  <c r="B82" i="2" s="1"/>
  <c r="B31" i="2" s="1"/>
  <c r="B33" i="2" s="1"/>
  <c r="B34" i="2" s="1"/>
  <c r="D34" i="2" s="1"/>
</calcChain>
</file>

<file path=xl/sharedStrings.xml><?xml version="1.0" encoding="utf-8"?>
<sst xmlns="http://schemas.openxmlformats.org/spreadsheetml/2006/main" count="64" uniqueCount="57">
  <si>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</si>
  <si>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</si>
  <si>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</si>
  <si>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</si>
  <si>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</si>
  <si>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</si>
  <si>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</si>
  <si>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</si>
  <si>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</si>
  <si>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</si>
  <si>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</si>
  <si>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</si>
  <si>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</si>
  <si>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</si>
  <si>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</si>
  <si>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</si>
  <si>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</si>
  <si>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</si>
  <si>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</si>
  <si>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</si>
  <si>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</si>
  <si>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</si>
  <si>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</si>
  <si>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</si>
  <si>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</si>
  <si>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</si>
  <si>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</si>
  <si>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</si>
  <si>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</si>
  <si>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</si>
  <si>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</si>
  <si>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</si>
  <si>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</si>
  <si>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</si>
  <si>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</si>
  <si>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</si>
  <si>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</si>
  <si>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</si>
  <si>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</si>
  <si>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</si>
  <si>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</si>
  <si>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</si>
  <si>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</si>
  <si>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</si>
  <si>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</si>
  <si>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José Eduardo Luna Roshardt                                       Gerardo Emilio Kuri Nosthas</t>
  </si>
  <si>
    <t xml:space="preserve">       Representante Legal                                                      Director de Finanzas</t>
  </si>
  <si>
    <t xml:space="preserve">                                                                   Contador</t>
  </si>
  <si>
    <t xml:space="preserve">                                                                    Contador</t>
  </si>
  <si>
    <t xml:space="preserve">       Representante Legal                                                     Director de Finanzas</t>
  </si>
  <si>
    <r>
      <t xml:space="preserve">                                                      Ricardo Ernesto Mej</t>
    </r>
    <r>
      <rPr>
        <sz val="11"/>
        <color theme="1"/>
        <rFont val="Calibri"/>
        <family val="2"/>
      </rPr>
      <t>ía Reinoza</t>
    </r>
  </si>
  <si>
    <t>Perdida (Utilidad) de Operación</t>
  </si>
  <si>
    <t>Pérdida (Utilidad) Neta</t>
  </si>
  <si>
    <t>Utilidad del presente ejercicio</t>
  </si>
  <si>
    <t>Utilidad antes de Impuesto</t>
  </si>
  <si>
    <t>BALANCE GENERAL AL 28 DE FEBRERO DE 2023 y 2022</t>
  </si>
  <si>
    <t>Estados de Resultados del 1 de enero al 28 de Febrero de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</si>
</sst>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2085975</xdr:colOff>
      <xdr:row>2</xdr:row>
      <xdr:rowOff>171450</xdr:rowOff>
    </xdr:to>
    <xdr:pic>
      <xdr:nvPicPr>
        <xdr:cNvPr id="2" name="Imagen 1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55</xdr:row>
      <xdr:rowOff>38100</xdr:rowOff>
    </xdr:from>
    <xdr:to>
      <xdr:col>0</xdr:col>
      <xdr:colOff>2076450</xdr:colOff>
      <xdr:row>57</xdr:row>
      <xdr:rowOff>171450</xdr:rowOff>
    </xdr:to>
    <xdr:pic>
      <xdr:nvPicPr>
        <xdr:cNvPr id="3" name="Imagen 2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353175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6"/>
  <sheetViews>
    <sheetView tabSelected="1" workbookViewId="0">
      <selection activeCell="A110" sqref="A110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2023</v>
      </c>
      <c r="C7" s="2">
        <v>2022</v>
      </c>
    </row>
    <row r="8" spans="1:4" x14ac:dyDescent="0.25">
      <c r="A8" s="1" t="s">
        <v>2</v>
      </c>
      <c r="B8" s="18">
        <v>529384.80000000005</v>
      </c>
      <c r="C8" s="18">
        <v>601719.1</v>
      </c>
      <c r="D8" s="5"/>
    </row>
    <row r="9" spans="1:4" hidden="1" x14ac:dyDescent="0.25">
      <c r="A9" s="1" t="s">
        <v>40</v>
      </c>
      <c r="B9" s="18">
        <v>0</v>
      </c>
      <c r="C9" s="18"/>
      <c r="D9" s="5"/>
    </row>
    <row r="10" spans="1:4" x14ac:dyDescent="0.25">
      <c r="A10" s="1" t="s">
        <v>38</v>
      </c>
      <c r="B10" s="18">
        <v>495109.9</v>
      </c>
      <c r="C10" s="18">
        <v>455871.4</v>
      </c>
      <c r="D10" s="5"/>
    </row>
    <row r="11" spans="1:4" x14ac:dyDescent="0.25">
      <c r="A11" s="1" t="s">
        <v>4</v>
      </c>
      <c r="B11" s="18">
        <v>2714930.1</v>
      </c>
      <c r="C11" s="18">
        <v>2490487.9</v>
      </c>
      <c r="D11" s="5"/>
    </row>
    <row r="12" spans="1:4" x14ac:dyDescent="0.25">
      <c r="A12" s="1" t="s">
        <v>37</v>
      </c>
      <c r="B12" s="18">
        <v>808.5</v>
      </c>
      <c r="C12" s="18">
        <v>1455.5</v>
      </c>
      <c r="D12" s="5"/>
    </row>
    <row r="13" spans="1:4" x14ac:dyDescent="0.25">
      <c r="A13" s="1" t="s">
        <v>5</v>
      </c>
      <c r="B13" s="18">
        <v>32072.7</v>
      </c>
      <c r="C13" s="18">
        <v>31905.9</v>
      </c>
      <c r="D13" s="5"/>
    </row>
    <row r="14" spans="1:4" x14ac:dyDescent="0.25">
      <c r="A14" s="1" t="s">
        <v>6</v>
      </c>
      <c r="B14" s="18">
        <v>58013.3</v>
      </c>
      <c r="C14" s="18">
        <v>74442.3</v>
      </c>
      <c r="D14" s="5"/>
    </row>
    <row r="15" spans="1:4" ht="15.75" thickBot="1" x14ac:dyDescent="0.3">
      <c r="A15" s="1" t="s">
        <v>7</v>
      </c>
      <c r="B15" s="18">
        <v>111654.6</v>
      </c>
      <c r="C15" s="18">
        <v>112598.3</v>
      </c>
      <c r="D15" s="5"/>
    </row>
    <row r="16" spans="1:4" hidden="1" x14ac:dyDescent="0.25">
      <c r="A16" s="1" t="s">
        <v>8</v>
      </c>
      <c r="B16" s="25"/>
      <c r="C16" s="25"/>
      <c r="D16" s="5"/>
    </row>
    <row r="17" spans="1:5" ht="15.75" hidden="1" thickBot="1" x14ac:dyDescent="0.3">
      <c r="A17" s="10" t="s">
        <v>9</v>
      </c>
      <c r="B17" s="22"/>
      <c r="C17" s="22"/>
      <c r="D17" s="5"/>
    </row>
    <row r="18" spans="1:5" ht="15.75" thickBot="1" x14ac:dyDescent="0.3">
      <c r="A18" s="12" t="s">
        <v>10</v>
      </c>
      <c r="B18" s="24">
        <f>SUM(B8:B17)</f>
        <v>3941973.9000000004</v>
      </c>
      <c r="C18" s="24">
        <f>SUM(C8:C17)</f>
        <v>3768480.3999999994</v>
      </c>
      <c r="D18" s="5"/>
    </row>
    <row r="19" spans="1:5" x14ac:dyDescent="0.25">
      <c r="A19" s="11" t="s">
        <v>41</v>
      </c>
      <c r="B19" s="20">
        <v>2946645.3</v>
      </c>
      <c r="C19" s="20">
        <v>2876564</v>
      </c>
      <c r="D19" s="5"/>
    </row>
    <row r="20" spans="1:5" x14ac:dyDescent="0.25">
      <c r="A20" s="1" t="s">
        <v>35</v>
      </c>
      <c r="B20" s="18">
        <v>27099.599999999999</v>
      </c>
      <c r="C20" s="18">
        <v>101.5</v>
      </c>
      <c r="D20" s="5"/>
    </row>
    <row r="21" spans="1:5" x14ac:dyDescent="0.25">
      <c r="A21" s="1" t="s">
        <v>11</v>
      </c>
      <c r="B21" s="18">
        <v>269983.59999999998</v>
      </c>
      <c r="C21" s="18">
        <v>204552.7</v>
      </c>
      <c r="D21" s="5"/>
    </row>
    <row r="22" spans="1:5" hidden="1" x14ac:dyDescent="0.25">
      <c r="A22" s="1" t="s">
        <v>3</v>
      </c>
      <c r="B22" s="18">
        <v>0</v>
      </c>
      <c r="C22" s="18"/>
      <c r="D22" s="5"/>
    </row>
    <row r="23" spans="1:5" x14ac:dyDescent="0.25">
      <c r="A23" s="1" t="s">
        <v>12</v>
      </c>
      <c r="B23" s="18">
        <v>150400.79999999999</v>
      </c>
      <c r="C23" s="18">
        <v>152773.4</v>
      </c>
      <c r="D23" s="5"/>
    </row>
    <row r="24" spans="1:5" x14ac:dyDescent="0.25">
      <c r="A24" s="1" t="s">
        <v>6</v>
      </c>
      <c r="B24" s="18">
        <v>24647.1</v>
      </c>
      <c r="C24" s="18">
        <v>28339.9</v>
      </c>
      <c r="D24" s="5"/>
    </row>
    <row r="25" spans="1:5" ht="15.75" thickBot="1" x14ac:dyDescent="0.3">
      <c r="A25" s="1" t="s">
        <v>13</v>
      </c>
      <c r="B25" s="18">
        <v>115564.5</v>
      </c>
      <c r="C25" s="18">
        <v>103077.5</v>
      </c>
      <c r="D25" s="5"/>
    </row>
    <row r="26" spans="1:5" ht="15.75" hidden="1" thickBot="1" x14ac:dyDescent="0.3">
      <c r="A26" s="10" t="s">
        <v>14</v>
      </c>
      <c r="B26" s="22"/>
      <c r="C26" s="22"/>
      <c r="D26" s="5"/>
    </row>
    <row r="27" spans="1:5" ht="15.75" thickBot="1" x14ac:dyDescent="0.3">
      <c r="A27" s="12" t="s">
        <v>15</v>
      </c>
      <c r="B27" s="24">
        <f>SUM(B19:B25)</f>
        <v>3534340.9</v>
      </c>
      <c r="C27" s="19">
        <f>SUM(C19:C25)</f>
        <v>3365409</v>
      </c>
      <c r="D27" s="5"/>
    </row>
    <row r="28" spans="1:5" x14ac:dyDescent="0.25">
      <c r="A28" s="11" t="s">
        <v>16</v>
      </c>
      <c r="B28" s="20">
        <v>204701.8</v>
      </c>
      <c r="C28" s="20">
        <v>204701.8</v>
      </c>
      <c r="D28" s="5"/>
    </row>
    <row r="29" spans="1:5" hidden="1" x14ac:dyDescent="0.25">
      <c r="A29" s="1" t="s">
        <v>17</v>
      </c>
      <c r="B29" s="25"/>
      <c r="C29" s="25"/>
      <c r="D29" s="5"/>
    </row>
    <row r="30" spans="1:5" x14ac:dyDescent="0.25">
      <c r="A30" s="1" t="s">
        <v>18</v>
      </c>
      <c r="B30" s="18">
        <v>195374.9</v>
      </c>
      <c r="C30" s="18">
        <v>190472</v>
      </c>
      <c r="D30" s="5"/>
      <c r="E30" s="5"/>
    </row>
    <row r="31" spans="1:5" ht="15.75" thickBot="1" x14ac:dyDescent="0.3">
      <c r="A31" s="1" t="s">
        <v>53</v>
      </c>
      <c r="B31" s="18">
        <f>B82</f>
        <v>7556.299999999992</v>
      </c>
      <c r="C31" s="26">
        <f>C82</f>
        <v>7897.5999999999931</v>
      </c>
      <c r="D31" s="5"/>
    </row>
    <row r="32" spans="1:5" ht="15.75" hidden="1" thickBot="1" x14ac:dyDescent="0.3">
      <c r="A32" s="10" t="s">
        <v>9</v>
      </c>
      <c r="B32" s="22"/>
      <c r="C32" s="22"/>
      <c r="D32" s="5"/>
    </row>
    <row r="33" spans="1:884" ht="15.75" thickBot="1" x14ac:dyDescent="0.3">
      <c r="A33" s="12" t="s">
        <v>19</v>
      </c>
      <c r="B33" s="24">
        <f>SUM(B28:B31)</f>
        <v>407632.99999999994</v>
      </c>
      <c r="C33" s="19">
        <f>SUM(C28:C32)</f>
        <v>403071.39999999997</v>
      </c>
      <c r="D33" s="5"/>
    </row>
    <row r="34" spans="1:884" ht="15.75" thickBot="1" x14ac:dyDescent="0.3">
      <c r="A34" s="12" t="s">
        <v>20</v>
      </c>
      <c r="B34" s="24">
        <f>B33+B27</f>
        <v>3941973.9</v>
      </c>
      <c r="C34" s="19">
        <f>C27+C33</f>
        <v>3768480.4</v>
      </c>
      <c r="D34" s="16">
        <f>B34-B18</f>
        <v>0</v>
      </c>
      <c r="E34" s="16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6" t="s">
        <v>45</v>
      </c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6" t="s">
        <v>46</v>
      </c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15" t="s">
        <v>50</v>
      </c>
      <c r="B47" s="6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6" t="s">
        <v>47</v>
      </c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6"/>
      <c r="B52" s="6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6"/>
      <c r="B53" s="6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6"/>
      <c r="B54" s="6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6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ht="15.75" x14ac:dyDescent="0.25">
      <c r="A59" s="8" t="s">
        <v>43</v>
      </c>
      <c r="B59" s="9"/>
      <c r="C59" s="9"/>
      <c r="D59" s="5"/>
    </row>
    <row r="60" spans="1:884" ht="15.75" x14ac:dyDescent="0.25">
      <c r="A60" s="8" t="s">
        <v>56</v>
      </c>
      <c r="B60" s="9"/>
      <c r="C60" s="9"/>
      <c r="D60" s="5"/>
    </row>
    <row r="61" spans="1:884" ht="15.75" x14ac:dyDescent="0.25">
      <c r="A61" s="8" t="s">
        <v>0</v>
      </c>
      <c r="B61" s="9"/>
      <c r="C61" s="9"/>
      <c r="D61" s="5"/>
    </row>
    <row r="62" spans="1:884" x14ac:dyDescent="0.25">
      <c r="A62" s="1" t="s">
        <v>1</v>
      </c>
      <c r="B62" s="2">
        <v>2023</v>
      </c>
      <c r="C62" s="2">
        <v>2022</v>
      </c>
      <c r="D62" s="5"/>
    </row>
    <row r="63" spans="1:884" x14ac:dyDescent="0.25">
      <c r="A63" s="1" t="s">
        <v>21</v>
      </c>
      <c r="B63" s="17">
        <v>41547.5</v>
      </c>
      <c r="C63" s="17">
        <v>37832.199999999997</v>
      </c>
      <c r="D63" s="5"/>
    </row>
    <row r="64" spans="1:884" x14ac:dyDescent="0.25">
      <c r="A64" s="1" t="s">
        <v>42</v>
      </c>
      <c r="B64" s="18">
        <v>1119.7</v>
      </c>
      <c r="C64" s="18">
        <v>1094.4000000000001</v>
      </c>
      <c r="D64" s="5"/>
    </row>
    <row r="65" spans="1:4" x14ac:dyDescent="0.25">
      <c r="A65" s="1" t="s">
        <v>22</v>
      </c>
      <c r="B65" s="18">
        <v>6522.8</v>
      </c>
      <c r="C65" s="18">
        <v>4873.5</v>
      </c>
      <c r="D65" s="5"/>
    </row>
    <row r="66" spans="1:4" x14ac:dyDescent="0.25">
      <c r="A66" s="1" t="s">
        <v>36</v>
      </c>
      <c r="B66" s="18">
        <v>1277.7</v>
      </c>
      <c r="C66" s="18">
        <v>385.7</v>
      </c>
      <c r="D66" s="5"/>
    </row>
    <row r="67" spans="1:4" x14ac:dyDescent="0.25">
      <c r="A67" s="1" t="s">
        <v>23</v>
      </c>
      <c r="B67" s="18">
        <v>221.6</v>
      </c>
      <c r="C67" s="18">
        <v>221.9</v>
      </c>
      <c r="D67" s="5"/>
    </row>
    <row r="68" spans="1:4" x14ac:dyDescent="0.25">
      <c r="A68" s="1" t="s">
        <v>24</v>
      </c>
      <c r="B68" s="18">
        <v>2783</v>
      </c>
      <c r="C68" s="18">
        <v>3359.9</v>
      </c>
      <c r="D68" s="5"/>
    </row>
    <row r="69" spans="1:4" x14ac:dyDescent="0.25">
      <c r="A69" s="3" t="s">
        <v>25</v>
      </c>
      <c r="B69" s="4">
        <v>15926.7</v>
      </c>
      <c r="C69" s="4">
        <v>12724.7</v>
      </c>
      <c r="D69" s="5"/>
    </row>
    <row r="70" spans="1:4" ht="15.75" thickBot="1" x14ac:dyDescent="0.3">
      <c r="A70" s="13" t="s">
        <v>26</v>
      </c>
      <c r="B70" s="14">
        <v>10235.299999999999</v>
      </c>
      <c r="C70" s="14">
        <v>9127.2000000000007</v>
      </c>
      <c r="D70" s="5"/>
    </row>
    <row r="71" spans="1:4" ht="15.75" thickBot="1" x14ac:dyDescent="0.3">
      <c r="A71" s="12" t="s">
        <v>27</v>
      </c>
      <c r="B71" s="24">
        <f>SUM(B63:B68)-B69-B70</f>
        <v>27310.299999999992</v>
      </c>
      <c r="C71" s="19">
        <f>SUM(C63:C68)-C69-C70</f>
        <v>25915.699999999993</v>
      </c>
      <c r="D71" s="5"/>
    </row>
    <row r="72" spans="1:4" x14ac:dyDescent="0.25">
      <c r="A72" s="11" t="s">
        <v>28</v>
      </c>
      <c r="B72" s="20">
        <v>10773.2</v>
      </c>
      <c r="C72" s="20">
        <v>10467</v>
      </c>
      <c r="D72" s="5"/>
    </row>
    <row r="73" spans="1:4" x14ac:dyDescent="0.25">
      <c r="A73" s="1" t="s">
        <v>29</v>
      </c>
      <c r="B73" s="18">
        <v>7325.9</v>
      </c>
      <c r="C73" s="18">
        <v>7648</v>
      </c>
      <c r="D73" s="5"/>
    </row>
    <row r="74" spans="1:4" ht="15.75" thickBot="1" x14ac:dyDescent="0.3">
      <c r="A74" s="10" t="s">
        <v>30</v>
      </c>
      <c r="B74" s="21">
        <v>2788.9</v>
      </c>
      <c r="C74" s="21">
        <v>2491.6</v>
      </c>
      <c r="D74" s="5"/>
    </row>
    <row r="75" spans="1:4" ht="15.75" thickBot="1" x14ac:dyDescent="0.3">
      <c r="A75" s="12" t="s">
        <v>51</v>
      </c>
      <c r="B75" s="24">
        <f>B71-SUM(B72:B74)</f>
        <v>6422.299999999992</v>
      </c>
      <c r="C75" s="19">
        <f>C71-SUM(C72:C74)</f>
        <v>5309.0999999999949</v>
      </c>
      <c r="D75" s="5"/>
    </row>
    <row r="76" spans="1:4" x14ac:dyDescent="0.25">
      <c r="A76" s="11" t="s">
        <v>31</v>
      </c>
      <c r="B76" s="20">
        <v>3910</v>
      </c>
      <c r="C76" s="20">
        <v>5874.3</v>
      </c>
      <c r="D76" s="5"/>
    </row>
    <row r="77" spans="1:4" ht="15.75" thickBot="1" x14ac:dyDescent="0.3">
      <c r="A77" s="1" t="s">
        <v>32</v>
      </c>
      <c r="B77" s="4">
        <v>-247.6</v>
      </c>
      <c r="C77" s="4">
        <v>-36.700000000000003</v>
      </c>
      <c r="D77" s="5"/>
    </row>
    <row r="78" spans="1:4" hidden="1" x14ac:dyDescent="0.25">
      <c r="A78" s="10" t="s">
        <v>33</v>
      </c>
      <c r="B78" s="22"/>
      <c r="C78" s="22"/>
      <c r="D78" s="5"/>
    </row>
    <row r="79" spans="1:4" ht="15.75" thickBot="1" x14ac:dyDescent="0.3">
      <c r="A79" s="12" t="s">
        <v>54</v>
      </c>
      <c r="B79" s="24">
        <f>SUM(B75:B77)</f>
        <v>10084.699999999992</v>
      </c>
      <c r="C79" s="19">
        <f>SUM(C75:C77)</f>
        <v>11146.699999999993</v>
      </c>
      <c r="D79" s="5"/>
    </row>
    <row r="80" spans="1:4" hidden="1" x14ac:dyDescent="0.25">
      <c r="A80" s="11" t="s">
        <v>34</v>
      </c>
      <c r="B80" s="23"/>
      <c r="C80" s="23"/>
      <c r="D80" s="5"/>
    </row>
    <row r="81" spans="1:4" ht="15.75" thickBot="1" x14ac:dyDescent="0.3">
      <c r="A81" s="10" t="s">
        <v>39</v>
      </c>
      <c r="B81" s="14">
        <v>-2528.4</v>
      </c>
      <c r="C81" s="14">
        <v>-3249.1</v>
      </c>
      <c r="D81" s="5"/>
    </row>
    <row r="82" spans="1:4" ht="15.75" thickBot="1" x14ac:dyDescent="0.3">
      <c r="A82" s="12" t="s">
        <v>52</v>
      </c>
      <c r="B82" s="24">
        <f>SUM(B79:B81)</f>
        <v>7556.299999999992</v>
      </c>
      <c r="C82" s="19">
        <f>SUM(C79:C81)</f>
        <v>7897.5999999999931</v>
      </c>
      <c r="D82" s="5"/>
    </row>
    <row r="83" spans="1:4" x14ac:dyDescent="0.25">
      <c r="A83" s="6" t="s">
        <v>44</v>
      </c>
      <c r="B83" s="6"/>
      <c r="C83" s="6"/>
    </row>
    <row r="84" spans="1:4" x14ac:dyDescent="0.25">
      <c r="A84" s="6"/>
      <c r="B84" s="6"/>
      <c r="C84" s="6"/>
    </row>
    <row r="85" spans="1:4" x14ac:dyDescent="0.25">
      <c r="A85" s="6"/>
      <c r="B85" s="6"/>
      <c r="C85" s="6"/>
    </row>
    <row r="86" spans="1:4" x14ac:dyDescent="0.25">
      <c r="A86" s="6"/>
      <c r="B86" s="6"/>
      <c r="C86" s="6"/>
    </row>
    <row r="87" spans="1:4" x14ac:dyDescent="0.25">
      <c r="A87" s="6"/>
      <c r="B87" s="6"/>
      <c r="C87" s="6"/>
    </row>
    <row r="88" spans="1:4" x14ac:dyDescent="0.25">
      <c r="A88" s="6"/>
      <c r="B88" s="6"/>
      <c r="C88" s="6"/>
    </row>
    <row r="89" spans="1:4" x14ac:dyDescent="0.25">
      <c r="A89" s="6" t="s">
        <v>45</v>
      </c>
      <c r="B89" s="6"/>
      <c r="C89" s="6"/>
    </row>
    <row r="90" spans="1:4" x14ac:dyDescent="0.25">
      <c r="A90" s="6" t="s">
        <v>49</v>
      </c>
      <c r="B90" s="6"/>
      <c r="C90" s="6"/>
    </row>
    <row r="91" spans="1:4" x14ac:dyDescent="0.25">
      <c r="A91" s="6"/>
      <c r="B91" s="6"/>
      <c r="C91" s="6"/>
    </row>
    <row r="92" spans="1:4" x14ac:dyDescent="0.25">
      <c r="A92" s="6"/>
      <c r="B92" s="6"/>
      <c r="C92" s="6"/>
    </row>
    <row r="93" spans="1:4" x14ac:dyDescent="0.25">
      <c r="A93" s="6"/>
      <c r="B93" s="6"/>
      <c r="C93" s="6"/>
    </row>
    <row r="94" spans="1:4" x14ac:dyDescent="0.25">
      <c r="A94" s="6"/>
      <c r="B94" s="6"/>
      <c r="C94" s="6"/>
    </row>
    <row r="95" spans="1:4" x14ac:dyDescent="0.25">
      <c r="A95" s="15" t="s">
        <v>50</v>
      </c>
      <c r="B95" s="6"/>
      <c r="C95" s="6"/>
    </row>
    <row r="96" spans="1:4" x14ac:dyDescent="0.25">
      <c r="A96" s="6" t="s">
        <v>48</v>
      </c>
      <c r="B96" s="6"/>
      <c r="C96" s="6"/>
    </row>
  </sheetData>
  <printOptions horizontalCentered="1"/>
  <pageMargins left="0.98425196850393704" right="0.39370078740157483" top="1.181102362204724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2023-03-08T21:34:51Z</cp:lastPrinted>
  <dcterms:created xsi:type="dcterms:W3CDTF">2017-01-11T17:17:53Z</dcterms:created>
  <dcterms:modified xsi:type="dcterms:W3CDTF">2023-03-08T21:34:53Z</dcterms:modified>
</cp:coreProperties>
</file>