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2 2023\"/>
    </mc:Choice>
  </mc:AlternateContent>
  <bookViews>
    <workbookView xWindow="0" yWindow="0" windowWidth="19200" windowHeight="6760"/>
  </bookViews>
  <sheets>
    <sheet name="B G. 02 2023" sheetId="5" r:id="rId1"/>
    <sheet name="E R. 02 2023" sheetId="6" r:id="rId2"/>
  </sheets>
  <definedNames>
    <definedName name="_xlnm.Print_Area" localSheetId="0">'B G. 02 2023'!$A$1:$F$74</definedName>
    <definedName name="_xlnm.Print_Area" localSheetId="1">'E R. 02 2023'!$A$1:$F$57</definedName>
  </definedNames>
  <calcPr calcId="162913"/>
</workbook>
</file>

<file path=xl/calcChain.xml><?xml version="1.0" encoding="utf-8"?>
<calcChain xmlns="http://schemas.openxmlformats.org/spreadsheetml/2006/main"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<sst xmlns="http://schemas.openxmlformats.org/spreadsheetml/2006/main" count="103" uniqueCount="97">
  <si>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</si>
  <si>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</si>
  <si>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</si>
  <si>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</si>
  <si>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</si>
  <si>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</si>
  <si>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</si>
  <si>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</si>
  <si>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</si>
  <si>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</si>
  <si>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</si>
  <si>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</si>
  <si>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</si>
  <si>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</si>
  <si>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</si>
  <si>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</si>
  <si>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</si>
  <si>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</si>
  <si>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</si>
  <si>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</si>
  <si>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</si>
  <si>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</si>
  <si>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</si>
  <si>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</si>
  <si>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</si>
  <si>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</si>
  <si>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</si>
  <si>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</si>
  <si>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</si>
  <si>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</si>
  <si>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</si>
  <si>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</si>
  <si>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</si>
  <si>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</si>
  <si>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</si>
  <si>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</si>
  <si>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</si>
  <si>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</si>
  <si>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</si>
  <si>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</si>
  <si>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</si>
  <si>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</si>
  <si>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</si>
  <si>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</si>
  <si>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</si>
  <si>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</si>
  <si>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</si>
  <si>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</si>
  <si>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</si>
  <si>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</si>
  <si>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</si>
  <si>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</si>
  <si>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</si>
  <si>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</si>
  <si>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</si>
  <si>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</si>
  <si>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</si>
  <si>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</si>
  <si>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</si>
  <si>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</si>
  <si>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</si>
  <si>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</si>
  <si>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</si>
  <si>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</si>
  <si>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</si>
  <si>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</si>
  <si>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</si>
  <si>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</si>
  <si>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</si>
  <si>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</si>
  <si>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</si>
  <si>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</si>
  <si>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</si>
  <si>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</si>
  <si>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</si>
  <si>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</si>
  <si>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</si>
  <si>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</si>
  <si>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</si>
  <si>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</si>
  <si>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</si>
  <si>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</si>
  <si>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</si>
  <si>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</si>
  <si>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</si>
  <si>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</si>
  <si>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</si>
  <si>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</si>
  <si>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</si>
  <si>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</si>
  <si>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</si>
  <si>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</si>
  <si>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</si>
  <si>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</si>
  <si>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28 de Febrero de 2023</t>
  </si>
  <si>
    <t>Estado de resultados del 01 de Enero al 28 de Febrero de 2023</t>
  </si>
  <si>
    <t>Impuestos por pagar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</si>
</sst>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2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="110" zoomScaleNormal="110" zoomScaleSheetLayoutView="110" workbookViewId="0">
      <selection activeCell="C9" sqref="C9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5" t="s">
        <v>0</v>
      </c>
      <c r="C1" s="65"/>
      <c r="D1" s="65"/>
    </row>
    <row r="2" spans="1:6" ht="14" x14ac:dyDescent="0.3">
      <c r="B2" s="65" t="s">
        <v>94</v>
      </c>
      <c r="C2" s="65"/>
      <c r="D2" s="65"/>
    </row>
    <row r="3" spans="1:6" ht="14" x14ac:dyDescent="0.3">
      <c r="B3" s="65" t="s">
        <v>1</v>
      </c>
      <c r="C3" s="65"/>
      <c r="D3" s="65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367558.08999999997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206014.5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139653.99</v>
      </c>
      <c r="D11" s="5"/>
      <c r="F11" s="51"/>
    </row>
    <row r="12" spans="1:6" x14ac:dyDescent="0.25">
      <c r="A12" s="3">
        <v>114</v>
      </c>
      <c r="B12" s="4" t="s">
        <v>8</v>
      </c>
      <c r="C12" s="5">
        <v>3072.42</v>
      </c>
      <c r="D12" s="5"/>
      <c r="F12" s="51"/>
    </row>
    <row r="13" spans="1:6" x14ac:dyDescent="0.25">
      <c r="A13" s="3">
        <v>116</v>
      </c>
      <c r="B13" s="4" t="s">
        <v>9</v>
      </c>
      <c r="C13" s="5">
        <v>4834.72</v>
      </c>
      <c r="D13" s="10"/>
      <c r="F13" s="51"/>
    </row>
    <row r="14" spans="1:6" x14ac:dyDescent="0.25">
      <c r="A14" s="3">
        <v>117</v>
      </c>
      <c r="B14" s="4" t="s">
        <v>10</v>
      </c>
      <c r="C14" s="5">
        <v>2777.86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6504.71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138375.9</v>
      </c>
    </row>
    <row r="17" spans="1:8" x14ac:dyDescent="0.25">
      <c r="A17" s="3">
        <v>123</v>
      </c>
      <c r="B17" s="4" t="s">
        <v>13</v>
      </c>
      <c r="C17" s="5">
        <v>70690.899999999994</v>
      </c>
      <c r="D17" s="5"/>
      <c r="F17" s="51"/>
    </row>
    <row r="18" spans="1:8" x14ac:dyDescent="0.25">
      <c r="A18" s="3">
        <v>126</v>
      </c>
      <c r="B18" s="4" t="s">
        <v>14</v>
      </c>
      <c r="C18" s="11">
        <v>67685</v>
      </c>
      <c r="D18" s="12"/>
      <c r="F18" s="51"/>
    </row>
    <row r="19" spans="1:8" ht="13.5" thickBot="1" x14ac:dyDescent="0.35">
      <c r="A19" s="66" t="s">
        <v>15</v>
      </c>
      <c r="B19" s="66"/>
      <c r="C19" s="2"/>
      <c r="D19" s="2"/>
      <c r="E19" s="13">
        <f>+E7+E16</f>
        <v>505933.99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58162.21</v>
      </c>
    </row>
    <row r="23" spans="1:8" x14ac:dyDescent="0.25">
      <c r="A23" s="3">
        <v>213</v>
      </c>
      <c r="B23" s="4" t="s">
        <v>18</v>
      </c>
      <c r="C23" s="5">
        <v>48962.38</v>
      </c>
      <c r="D23" s="5"/>
    </row>
    <row r="24" spans="1:8" x14ac:dyDescent="0.25">
      <c r="A24" s="3">
        <v>215</v>
      </c>
      <c r="B24" s="4" t="s">
        <v>96</v>
      </c>
      <c r="C24" s="5">
        <v>9199.83</v>
      </c>
      <c r="D24" s="5"/>
    </row>
    <row r="25" spans="1:8" x14ac:dyDescent="0.25">
      <c r="A25" s="7">
        <v>22</v>
      </c>
      <c r="B25" s="8" t="s">
        <v>19</v>
      </c>
      <c r="C25" s="14"/>
      <c r="D25" s="15"/>
      <c r="E25" s="9">
        <v>0</v>
      </c>
    </row>
    <row r="26" spans="1:8" ht="13" thickBot="1" x14ac:dyDescent="0.3">
      <c r="A26" s="3"/>
      <c r="B26" s="7" t="s">
        <v>20</v>
      </c>
      <c r="C26" s="2"/>
      <c r="D26" s="2"/>
      <c r="E26" s="13">
        <f>+E25+E22</f>
        <v>58162.21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21</v>
      </c>
      <c r="C28" s="9"/>
      <c r="D28" s="9"/>
    </row>
    <row r="29" spans="1:8" x14ac:dyDescent="0.25">
      <c r="A29" s="7">
        <v>31</v>
      </c>
      <c r="B29" s="8" t="s">
        <v>22</v>
      </c>
      <c r="E29" s="9">
        <f>+C30</f>
        <v>260000</v>
      </c>
    </row>
    <row r="30" spans="1:8" x14ac:dyDescent="0.25">
      <c r="A30" s="3">
        <v>310</v>
      </c>
      <c r="B30" s="4" t="s">
        <v>23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24</v>
      </c>
      <c r="E31" s="9">
        <f>+C32</f>
        <v>52000</v>
      </c>
    </row>
    <row r="32" spans="1:8" x14ac:dyDescent="0.25">
      <c r="A32" s="3">
        <v>320</v>
      </c>
      <c r="B32" s="4" t="s">
        <v>24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25</v>
      </c>
      <c r="E33" s="9">
        <f>SUM(C34:C34)</f>
        <v>-52918</v>
      </c>
    </row>
    <row r="34" spans="1:8" x14ac:dyDescent="0.25">
      <c r="A34" s="3">
        <v>332</v>
      </c>
      <c r="B34" s="4" t="s">
        <v>26</v>
      </c>
      <c r="C34" s="5">
        <v>-52918</v>
      </c>
      <c r="D34" s="5"/>
      <c r="F34" s="51"/>
    </row>
    <row r="35" spans="1:8" x14ac:dyDescent="0.25">
      <c r="A35" s="7">
        <v>34</v>
      </c>
      <c r="B35" s="8" t="s">
        <v>27</v>
      </c>
      <c r="E35" s="9">
        <f>+C36+C37</f>
        <v>188689.78</v>
      </c>
      <c r="F35" s="51"/>
    </row>
    <row r="36" spans="1:8" x14ac:dyDescent="0.25">
      <c r="A36" s="3">
        <v>340</v>
      </c>
      <c r="B36" s="4" t="s">
        <v>28</v>
      </c>
      <c r="C36" s="5">
        <v>172028</v>
      </c>
      <c r="D36" s="5"/>
      <c r="F36" s="51"/>
    </row>
    <row r="37" spans="1:8" x14ac:dyDescent="0.25">
      <c r="A37" s="3">
        <v>341</v>
      </c>
      <c r="B37" s="4" t="s">
        <v>29</v>
      </c>
      <c r="C37" s="5">
        <v>16661.78</v>
      </c>
      <c r="D37" s="5"/>
    </row>
    <row r="38" spans="1:8" x14ac:dyDescent="0.25">
      <c r="A38" s="7">
        <v>35</v>
      </c>
      <c r="B38" s="8" t="s">
        <v>30</v>
      </c>
      <c r="E38" s="5">
        <v>0</v>
      </c>
    </row>
    <row r="39" spans="1:8" x14ac:dyDescent="0.25">
      <c r="A39" s="7">
        <v>36</v>
      </c>
      <c r="B39" s="8" t="s">
        <v>31</v>
      </c>
      <c r="C39" s="14"/>
      <c r="D39" s="15"/>
      <c r="E39" s="5">
        <v>0</v>
      </c>
    </row>
    <row r="40" spans="1:8" ht="13.5" thickBot="1" x14ac:dyDescent="0.35">
      <c r="A40" s="3"/>
      <c r="B40" s="8" t="s">
        <v>32</v>
      </c>
      <c r="C40" s="2"/>
      <c r="D40" s="2"/>
      <c r="E40" s="13">
        <f>SUM(E26:E39)</f>
        <v>505933.99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33</v>
      </c>
      <c r="C42" s="17"/>
      <c r="D42" s="17"/>
    </row>
    <row r="43" spans="1:8" x14ac:dyDescent="0.25">
      <c r="A43" s="3">
        <v>6</v>
      </c>
      <c r="B43" s="8" t="s">
        <v>34</v>
      </c>
      <c r="C43" s="17"/>
      <c r="D43" s="17"/>
    </row>
    <row r="44" spans="1:8" ht="13" x14ac:dyDescent="0.3">
      <c r="A44" s="3">
        <v>61</v>
      </c>
      <c r="B44" s="8" t="s">
        <v>35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36</v>
      </c>
      <c r="C45" s="5">
        <v>150000</v>
      </c>
      <c r="D45" s="5"/>
    </row>
    <row r="46" spans="1:8" x14ac:dyDescent="0.25">
      <c r="A46" s="7">
        <v>62</v>
      </c>
      <c r="B46" s="8" t="s">
        <v>37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38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82</v>
      </c>
      <c r="C48" s="5">
        <v>150000</v>
      </c>
      <c r="D48" s="5"/>
    </row>
    <row r="49" spans="1:8" x14ac:dyDescent="0.25">
      <c r="A49" s="3">
        <v>624</v>
      </c>
      <c r="B49" s="4" t="s">
        <v>39</v>
      </c>
      <c r="C49" s="11">
        <v>126108.1</v>
      </c>
      <c r="D49" s="12"/>
    </row>
    <row r="50" spans="1:8" ht="13" thickBot="1" x14ac:dyDescent="0.3">
      <c r="A50" s="3"/>
      <c r="B50" s="8" t="s">
        <v>40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41</v>
      </c>
      <c r="C52" s="17"/>
      <c r="D52" s="17"/>
    </row>
    <row r="53" spans="1:8" ht="13" x14ac:dyDescent="0.3">
      <c r="A53" s="7">
        <v>71</v>
      </c>
      <c r="B53" s="7" t="s">
        <v>42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81</v>
      </c>
      <c r="C54" s="5">
        <f>+C45</f>
        <v>150000</v>
      </c>
      <c r="D54" s="5"/>
    </row>
    <row r="55" spans="1:8" x14ac:dyDescent="0.25">
      <c r="A55" s="7">
        <v>72</v>
      </c>
      <c r="B55" s="19" t="s">
        <v>43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44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83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45</v>
      </c>
      <c r="C58" s="11">
        <v>126108.1</v>
      </c>
      <c r="D58" s="12"/>
    </row>
    <row r="59" spans="1:8" ht="13" thickBot="1" x14ac:dyDescent="0.3">
      <c r="A59" s="3"/>
      <c r="B59" s="8" t="s">
        <v>40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8"/>
      <c r="B66" s="68"/>
      <c r="C66" s="67"/>
      <c r="D66" s="67"/>
      <c r="E66" s="66"/>
      <c r="F66" s="66"/>
    </row>
    <row r="67" spans="1:6" ht="14.5" customHeight="1" x14ac:dyDescent="0.3">
      <c r="A67" s="68" t="s">
        <v>88</v>
      </c>
      <c r="B67" s="68"/>
      <c r="C67" s="67" t="s">
        <v>90</v>
      </c>
      <c r="D67" s="67"/>
      <c r="E67" s="66" t="s">
        <v>92</v>
      </c>
      <c r="F67" s="66"/>
    </row>
    <row r="68" spans="1:6" ht="13" x14ac:dyDescent="0.3">
      <c r="A68" s="68" t="s">
        <v>84</v>
      </c>
      <c r="B68" s="68"/>
      <c r="C68" s="67" t="s">
        <v>91</v>
      </c>
      <c r="D68" s="67"/>
      <c r="E68" s="66" t="s">
        <v>93</v>
      </c>
      <c r="F68" s="66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1"/>
    </row>
  </sheetData>
  <mergeCells count="13">
    <mergeCell ref="A68:B68"/>
    <mergeCell ref="C68:D68"/>
    <mergeCell ref="E68:F68"/>
    <mergeCell ref="C67:D67"/>
    <mergeCell ref="E66:F66"/>
    <mergeCell ref="E67:F67"/>
    <mergeCell ref="A66:B66"/>
    <mergeCell ref="A67:B67"/>
    <mergeCell ref="B1:D1"/>
    <mergeCell ref="B2:D2"/>
    <mergeCell ref="B3:D3"/>
    <mergeCell ref="A19:B19"/>
    <mergeCell ref="C66:D66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3" zoomScale="115" zoomScaleNormal="115" workbookViewId="0">
      <selection activeCell="E8" sqref="E8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9" ht="14" x14ac:dyDescent="0.3">
      <c r="B1" s="65" t="s">
        <v>0</v>
      </c>
      <c r="C1" s="65"/>
      <c r="D1" s="65"/>
    </row>
    <row r="2" spans="1:9" ht="14" x14ac:dyDescent="0.3">
      <c r="B2" s="65" t="s">
        <v>95</v>
      </c>
      <c r="C2" s="65"/>
      <c r="D2" s="65"/>
    </row>
    <row r="3" spans="1:9" ht="14" x14ac:dyDescent="0.3">
      <c r="B3" s="65" t="s">
        <v>1</v>
      </c>
      <c r="C3" s="65"/>
      <c r="D3" s="65"/>
    </row>
    <row r="5" spans="1:9" x14ac:dyDescent="0.25">
      <c r="A5" s="69"/>
      <c r="B5" s="69"/>
      <c r="C5" s="24"/>
      <c r="D5" s="25" t="s">
        <v>46</v>
      </c>
      <c r="E5" s="26"/>
      <c r="F5" s="25" t="s">
        <v>47</v>
      </c>
    </row>
    <row r="6" spans="1:9" x14ac:dyDescent="0.25">
      <c r="A6" s="24">
        <v>5</v>
      </c>
      <c r="B6" s="27" t="s">
        <v>48</v>
      </c>
      <c r="C6" s="27"/>
      <c r="D6" s="28"/>
      <c r="F6" s="28"/>
    </row>
    <row r="7" spans="1:9" x14ac:dyDescent="0.25">
      <c r="A7" s="24">
        <v>51</v>
      </c>
      <c r="B7" s="27" t="s">
        <v>49</v>
      </c>
      <c r="C7" s="29"/>
      <c r="D7" s="30"/>
      <c r="F7" s="30"/>
    </row>
    <row r="8" spans="1:9" x14ac:dyDescent="0.25">
      <c r="A8" s="24">
        <v>510</v>
      </c>
      <c r="B8" s="31" t="s">
        <v>50</v>
      </c>
      <c r="C8" s="32"/>
      <c r="D8" s="33">
        <v>34968.26</v>
      </c>
      <c r="F8" s="33">
        <v>35725.910000000003</v>
      </c>
    </row>
    <row r="9" spans="1:9" x14ac:dyDescent="0.25">
      <c r="A9" s="24">
        <v>512</v>
      </c>
      <c r="B9" s="31" t="s">
        <v>51</v>
      </c>
      <c r="C9" s="32"/>
      <c r="D9" s="34">
        <v>7352.75</v>
      </c>
      <c r="F9" s="34">
        <v>11789.12</v>
      </c>
      <c r="H9" s="63"/>
    </row>
    <row r="10" spans="1:9" x14ac:dyDescent="0.25">
      <c r="A10" s="24"/>
      <c r="B10" s="35" t="s">
        <v>52</v>
      </c>
      <c r="C10" s="32"/>
      <c r="D10" s="36">
        <f>SUM(D8:D9)</f>
        <v>42321.01</v>
      </c>
      <c r="F10" s="36">
        <f>SUM(F8:F9)</f>
        <v>47515.030000000006</v>
      </c>
    </row>
    <row r="11" spans="1:9" x14ac:dyDescent="0.25">
      <c r="A11" s="24">
        <v>4</v>
      </c>
      <c r="B11" s="27" t="s">
        <v>53</v>
      </c>
      <c r="C11" s="27"/>
      <c r="D11" s="37"/>
      <c r="F11" s="37"/>
    </row>
    <row r="12" spans="1:9" x14ac:dyDescent="0.25">
      <c r="A12" s="24">
        <v>41</v>
      </c>
      <c r="B12" s="27" t="s">
        <v>80</v>
      </c>
      <c r="C12" s="29"/>
      <c r="D12" s="38"/>
      <c r="F12" s="38"/>
    </row>
    <row r="13" spans="1:9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9" ht="12.75" customHeight="1" x14ac:dyDescent="0.25">
      <c r="A14" s="24">
        <v>412</v>
      </c>
      <c r="B14" s="31" t="s">
        <v>54</v>
      </c>
      <c r="C14" s="32"/>
      <c r="D14" s="33">
        <v>12712.85</v>
      </c>
      <c r="F14" s="33">
        <v>28263.93</v>
      </c>
      <c r="H14" s="64"/>
      <c r="I14" s="64"/>
    </row>
    <row r="15" spans="1:9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2102.3200000000002</v>
      </c>
    </row>
    <row r="16" spans="1:9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13764.01</v>
      </c>
      <c r="E18" s="40"/>
      <c r="F18" s="36">
        <f>SUM(F13:F17)</f>
        <v>30366.25</v>
      </c>
    </row>
    <row r="19" spans="1:6" x14ac:dyDescent="0.25">
      <c r="A19" s="41"/>
      <c r="B19" s="35" t="s">
        <v>58</v>
      </c>
      <c r="C19" s="29"/>
      <c r="D19" s="5">
        <f>+D10-D18</f>
        <v>28557</v>
      </c>
      <c r="E19" s="42"/>
      <c r="F19" s="5">
        <f>+F10-F18</f>
        <v>17148.780000000006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4010.34</v>
      </c>
      <c r="E22" s="42"/>
      <c r="F22" s="43">
        <v>5520.68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4010.34</v>
      </c>
      <c r="E26" s="42"/>
      <c r="F26" s="34">
        <f>+F22</f>
        <v>5520.68</v>
      </c>
    </row>
    <row r="27" spans="1:6" x14ac:dyDescent="0.25">
      <c r="A27" s="41"/>
      <c r="B27" s="27" t="s">
        <v>65</v>
      </c>
      <c r="C27" s="29"/>
      <c r="D27" s="9">
        <f>+D19+D26</f>
        <v>32567.34</v>
      </c>
      <c r="E27" s="40"/>
      <c r="F27" s="9">
        <f>+F19+F26</f>
        <v>22669.460000000006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32567.34</v>
      </c>
      <c r="E39" s="40"/>
      <c r="F39" s="45">
        <f>+F27-F38</f>
        <v>22669.460000000006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5087.59</v>
      </c>
      <c r="E42" s="42"/>
      <c r="F42" s="5">
        <v>6007.68</v>
      </c>
    </row>
    <row r="43" spans="1:6" ht="13" x14ac:dyDescent="0.4">
      <c r="A43" s="24"/>
      <c r="B43" s="31"/>
      <c r="C43" s="32"/>
      <c r="D43" s="60">
        <f>+D42</f>
        <v>5087.59</v>
      </c>
      <c r="F43" s="60">
        <f>+F42</f>
        <v>6007.68</v>
      </c>
    </row>
    <row r="44" spans="1:6" ht="13" x14ac:dyDescent="0.4">
      <c r="A44" s="41"/>
      <c r="B44" s="27" t="s">
        <v>78</v>
      </c>
      <c r="C44" s="29"/>
      <c r="D44" s="62">
        <f>+D27-D43</f>
        <v>27479.75</v>
      </c>
      <c r="E44" s="40"/>
      <c r="F44" s="62">
        <f>+F27-F43</f>
        <v>16661.780000000006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70"/>
      <c r="D50" s="70"/>
      <c r="E50" s="71"/>
      <c r="F50" s="71"/>
      <c r="G50" s="71"/>
    </row>
    <row r="51" spans="1:7" ht="13" customHeight="1" x14ac:dyDescent="0.3">
      <c r="A51" s="46"/>
      <c r="B51" s="57"/>
      <c r="C51" s="70"/>
      <c r="D51" s="70"/>
      <c r="E51" s="71"/>
      <c r="F51" s="71"/>
      <c r="G51" s="71"/>
    </row>
    <row r="52" spans="1:7" ht="12" x14ac:dyDescent="0.3">
      <c r="A52" s="46"/>
      <c r="B52" s="57" t="s">
        <v>88</v>
      </c>
      <c r="C52" s="70" t="s">
        <v>85</v>
      </c>
      <c r="D52" s="70"/>
      <c r="E52" s="71" t="s">
        <v>87</v>
      </c>
      <c r="F52" s="71"/>
      <c r="G52" s="55"/>
    </row>
    <row r="53" spans="1:7" ht="12" x14ac:dyDescent="0.3">
      <c r="A53" s="46"/>
      <c r="B53" s="57" t="s">
        <v>84</v>
      </c>
      <c r="C53" s="70" t="s">
        <v>86</v>
      </c>
      <c r="D53" s="70"/>
      <c r="E53" s="71" t="s">
        <v>89</v>
      </c>
      <c r="F53" s="71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02 2023</vt:lpstr>
      <vt:lpstr>E R. 02 2023</vt:lpstr>
      <vt:lpstr>'B G. 02 2023'!Área_de_impresión</vt:lpstr>
      <vt:lpstr>'E R. 02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2023-03-02T02:29:57Z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