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693F9B11-F1C5-49DF-A9C8-7A7FD5438D2D}" xr6:coauthVersionLast="47" xr6:coauthVersionMax="47" xr10:uidLastSave="{00000000-0000-0000-0000-000000000000}"/>
  <bookViews>
    <workbookView xWindow="22932" yWindow="3528" windowWidth="22152" windowHeight="131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34" i="2" s="1"/>
  <c r="I38" i="2" s="1"/>
  <c r="I42" i="2" s="1"/>
  <c r="I25" i="2"/>
  <c r="I19" i="2"/>
  <c r="I51" i="1"/>
  <c r="I47" i="1"/>
  <c r="I52" i="1" s="1"/>
  <c r="I46" i="1"/>
  <c r="I42" i="1"/>
  <c r="I38" i="1"/>
  <c r="I33" i="1"/>
  <c r="I25" i="1"/>
  <c r="I21" i="1"/>
  <c r="I17" i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<sst xmlns="http://schemas.openxmlformats.org/spreadsheetml/2006/main" count="102" uniqueCount="74">
  <si>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</si>
  <si>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</si>
  <si>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</si>
  <si>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</si>
  <si>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</si>
  <si>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</si>
  <si>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</si>
  <si>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</si>
  <si>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</si>
  <si>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</si>
  <si>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</si>
  <si>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</si>
  <si>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</si>
  <si>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</si>
  <si>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</si>
  <si>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</si>
  <si>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</si>
  <si>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</si>
  <si>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</si>
  <si>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</si>
  <si>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</si>
  <si>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</si>
  <si>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</si>
  <si>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</si>
  <si>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</si>
  <si>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</si>
  <si>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</si>
  <si>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</si>
  <si>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</si>
  <si>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</si>
  <si>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</si>
  <si>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</si>
  <si>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</si>
  <si>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</si>
  <si>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</si>
  <si>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</si>
  <si>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</si>
  <si>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</si>
  <si>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</si>
  <si>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</si>
  <si>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</si>
  <si>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</si>
  <si>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</si>
  <si>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</si>
  <si>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</si>
  <si>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</si>
  <si>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</si>
  <si>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</si>
  <si>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</si>
  <si>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</si>
  <si>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</si>
  <si>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</si>
  <si>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</si>
  <si>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</si>
  <si>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</si>
  <si>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</si>
  <si>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</si>
  <si>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</si>
  <si>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</si>
  <si>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</si>
  <si>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</si>
  <si>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</si>
  <si>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</si>
  <si>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</si>
  <si>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</si>
  <si>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</si>
  <si>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</si>
  <si>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</si>
  <si>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</si>
  <si>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</si>
  <si>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</si>
  <si>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</si>
  <si>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Al 28 de febrero  de 2023 y 2022</t>
  </si>
  <si>
    <t>Por los años terminados el 28 de febrero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</si>
</sst>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topLeftCell="A36" zoomScale="115" zoomScaleNormal="115" workbookViewId="0">
      <selection activeCell="D58" sqref="D58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3162.4</v>
      </c>
      <c r="H11" s="76"/>
      <c r="I11" s="76">
        <v>2778.8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32.700000000000003</v>
      </c>
      <c r="H12" s="76"/>
      <c r="I12" s="76">
        <v>32.5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39469.4</v>
      </c>
      <c r="H13" s="76"/>
      <c r="I13" s="76">
        <v>34622.400000000001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5389.1</v>
      </c>
      <c r="H14" s="76"/>
      <c r="I14" s="76">
        <v>4486.6000000000004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29141.200000000001</v>
      </c>
      <c r="H15" s="76"/>
      <c r="I15" s="76">
        <v>29359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2718.1</v>
      </c>
      <c r="H16" s="76"/>
      <c r="I16" s="76">
        <v>2573.5</v>
      </c>
    </row>
    <row r="17" spans="1:13">
      <c r="A17" s="16"/>
      <c r="B17" s="16"/>
      <c r="C17" s="16"/>
      <c r="D17" s="16"/>
      <c r="E17" s="44"/>
      <c r="F17" s="17"/>
      <c r="G17" s="18">
        <f>SUM(G11:G16)</f>
        <v>79912.900000000009</v>
      </c>
      <c r="H17" s="18"/>
      <c r="I17" s="18">
        <f>SUM(I11:I16)</f>
        <v>73852.800000000003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2611.9</v>
      </c>
      <c r="H20" s="77"/>
      <c r="I20" s="77">
        <v>2996.7</v>
      </c>
    </row>
    <row r="21" spans="1:13">
      <c r="A21" s="15"/>
      <c r="B21" s="15"/>
      <c r="C21" s="15"/>
      <c r="D21" s="15"/>
      <c r="E21" s="44"/>
      <c r="F21" s="19"/>
      <c r="G21" s="21">
        <f>SUM(G19:G20)</f>
        <v>2611.9</v>
      </c>
      <c r="H21" s="21"/>
      <c r="I21" s="21">
        <f>SUM(I19:I20)</f>
        <v>2996.7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3711.4</v>
      </c>
      <c r="H24" s="77"/>
      <c r="I24" s="77">
        <v>3694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86236.2</v>
      </c>
      <c r="H25" s="22"/>
      <c r="I25" s="22">
        <f>I17+I21+I24</f>
        <v>80543.5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1667.7</v>
      </c>
      <c r="H29" s="78"/>
      <c r="I29" s="78">
        <v>1767.1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778.8</v>
      </c>
      <c r="H30" s="68"/>
      <c r="I30" s="68">
        <v>454.4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11429.4</v>
      </c>
      <c r="H31" s="68"/>
      <c r="I31" s="68">
        <v>10243.299999999999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4142.6000000000004</v>
      </c>
      <c r="H32" s="68"/>
      <c r="I32" s="69">
        <v>3748</v>
      </c>
    </row>
    <row r="33" spans="1:14">
      <c r="A33" s="15"/>
      <c r="B33" s="15"/>
      <c r="C33" s="15"/>
      <c r="D33" s="15"/>
      <c r="E33" s="46"/>
      <c r="F33" s="50"/>
      <c r="G33" s="80">
        <f>SUM(G29:G32)</f>
        <v>18018.5</v>
      </c>
      <c r="H33" s="25"/>
      <c r="I33" s="80">
        <f>SUM(I29:I32)</f>
        <v>16212.8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6287.8</v>
      </c>
      <c r="H35" s="68"/>
      <c r="I35" s="68">
        <v>6452.7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592.9</v>
      </c>
      <c r="H36" s="68"/>
      <c r="I36" s="68">
        <v>365.3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1551.8</v>
      </c>
      <c r="H37" s="69"/>
      <c r="I37" s="69">
        <v>1473.6</v>
      </c>
    </row>
    <row r="38" spans="1:14">
      <c r="A38" s="15"/>
      <c r="B38" s="15"/>
      <c r="C38" s="15"/>
      <c r="D38" s="15"/>
      <c r="E38" s="46"/>
      <c r="F38" s="50"/>
      <c r="G38" s="25">
        <f>SUM(G35:G37)</f>
        <v>8432.5</v>
      </c>
      <c r="H38" s="25"/>
      <c r="I38" s="25">
        <f>SUM(I35:I37)</f>
        <v>8291.6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1034.0999999999999</v>
      </c>
      <c r="H40" s="68"/>
      <c r="I40" s="68">
        <v>1093.0999999999999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17601.3</v>
      </c>
      <c r="H41" s="69"/>
      <c r="I41" s="69">
        <v>16154</v>
      </c>
    </row>
    <row r="42" spans="1:14">
      <c r="A42" s="15"/>
      <c r="B42" s="15"/>
      <c r="C42" s="15"/>
      <c r="D42" s="15"/>
      <c r="E42" s="46"/>
      <c r="F42" s="50"/>
      <c r="G42" s="25">
        <f>SUM(G40:G41)</f>
        <v>18635.399999999998</v>
      </c>
      <c r="H42" s="25"/>
      <c r="I42" s="25">
        <f>SUM(I40:I41)</f>
        <v>17247.099999999999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5502.2</v>
      </c>
      <c r="H44" s="68"/>
      <c r="I44" s="68">
        <v>4296.8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69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6893.2</v>
      </c>
      <c r="H46" s="25"/>
      <c r="I46" s="27">
        <f>SUM(I44:I45)</f>
        <v>5840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51979.599999999991</v>
      </c>
      <c r="H47" s="25"/>
      <c r="I47" s="26">
        <f>I33+I38+I42+I46</f>
        <v>47591.5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13000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19256.599999999999</v>
      </c>
      <c r="H50" s="69" t="s">
        <v>0</v>
      </c>
      <c r="I50" s="69">
        <v>19952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34256.6</v>
      </c>
      <c r="H51" s="25" t="s">
        <v>0</v>
      </c>
      <c r="I51" s="25">
        <f>SUM(I49:I50)</f>
        <v>32952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86236.199999999983</v>
      </c>
      <c r="H52" s="25"/>
      <c r="I52" s="22">
        <f>I47+I51</f>
        <v>80543.5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33" zoomScale="138" zoomScaleNormal="138" workbookViewId="0">
      <selection activeCell="G34" sqref="G34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14939.6</v>
      </c>
      <c r="H14" s="70"/>
      <c r="I14" s="70">
        <v>15998.4</v>
      </c>
    </row>
    <row r="15" spans="1:10">
      <c r="A15" s="34" t="s">
        <v>36</v>
      </c>
      <c r="G15" s="71">
        <v>5711.6</v>
      </c>
      <c r="H15" s="71"/>
      <c r="I15" s="71">
        <v>4979.3</v>
      </c>
    </row>
    <row r="16" spans="1:10" ht="16.5" customHeight="1">
      <c r="A16" s="35" t="s">
        <v>61</v>
      </c>
      <c r="G16" s="71">
        <v>1340.3</v>
      </c>
      <c r="H16" s="71"/>
      <c r="I16" s="71">
        <v>1467.2</v>
      </c>
    </row>
    <row r="17" spans="1:9">
      <c r="A17" s="34" t="s">
        <v>37</v>
      </c>
      <c r="G17" s="71">
        <v>1210.2</v>
      </c>
      <c r="H17" s="71"/>
      <c r="I17" s="71">
        <v>1234.5</v>
      </c>
    </row>
    <row r="18" spans="1:9">
      <c r="A18" s="34" t="s">
        <v>38</v>
      </c>
      <c r="G18" s="72">
        <v>625.5</v>
      </c>
      <c r="H18" s="72"/>
      <c r="I18" s="72">
        <v>548</v>
      </c>
    </row>
    <row r="19" spans="1:9">
      <c r="A19" s="31"/>
      <c r="G19" s="58">
        <f>SUM(G14:G18)</f>
        <v>23827.200000000001</v>
      </c>
      <c r="H19" s="58"/>
      <c r="I19" s="58">
        <f>SUM(I14:I18)</f>
        <v>24227.4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5484.8</v>
      </c>
      <c r="H21" s="73"/>
      <c r="I21" s="73">
        <v>5426.6</v>
      </c>
    </row>
    <row r="22" spans="1:9">
      <c r="A22" s="34" t="s">
        <v>40</v>
      </c>
      <c r="G22" s="73">
        <v>7594.1</v>
      </c>
      <c r="H22" s="73"/>
      <c r="I22" s="73">
        <v>8912.7000000000007</v>
      </c>
    </row>
    <row r="23" spans="1:9">
      <c r="A23" s="34" t="s">
        <v>41</v>
      </c>
      <c r="G23" s="73">
        <v>5634.5</v>
      </c>
      <c r="H23" s="73"/>
      <c r="I23" s="73">
        <v>4936.1000000000004</v>
      </c>
    </row>
    <row r="24" spans="1:9">
      <c r="A24" s="34" t="s">
        <v>54</v>
      </c>
      <c r="G24" s="74">
        <v>2541.9</v>
      </c>
      <c r="H24" s="74"/>
      <c r="I24" s="74">
        <v>2368.8000000000002</v>
      </c>
    </row>
    <row r="25" spans="1:9" ht="21" customHeight="1">
      <c r="A25" s="32"/>
      <c r="G25" s="60">
        <f>SUM(G21:G24)</f>
        <v>21255.300000000003</v>
      </c>
      <c r="H25" s="61"/>
      <c r="I25" s="60">
        <f>SUM(I21:I24)</f>
        <v>21644.2</v>
      </c>
    </row>
    <row r="26" spans="1:9" ht="13.5" customHeight="1">
      <c r="A26" s="32" t="s">
        <v>62</v>
      </c>
      <c r="G26" s="74">
        <v>0</v>
      </c>
      <c r="H26" s="74"/>
      <c r="I26" s="74">
        <v>0</v>
      </c>
    </row>
    <row r="27" spans="1:9" ht="21" customHeight="1">
      <c r="A27" s="30" t="s">
        <v>42</v>
      </c>
      <c r="G27" s="62">
        <f>+G19-G25-G26</f>
        <v>2571.8999999999978</v>
      </c>
      <c r="H27" s="58"/>
      <c r="I27" s="62">
        <v>2583.1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53.1</v>
      </c>
      <c r="H30" s="75"/>
      <c r="I30" s="75">
        <v>65.900000000000006</v>
      </c>
    </row>
    <row r="31" spans="1:9">
      <c r="A31" s="34" t="s">
        <v>46</v>
      </c>
      <c r="G31" s="81">
        <v>1156.7</v>
      </c>
      <c r="H31" s="64"/>
      <c r="I31" s="81">
        <v>845.6</v>
      </c>
    </row>
    <row r="32" spans="1:9" ht="18.75" customHeight="1">
      <c r="A32" s="33"/>
      <c r="G32" s="65">
        <f>SUM(G30:G31)</f>
        <v>1209.8</v>
      </c>
      <c r="H32" s="63"/>
      <c r="I32" s="65">
        <f>SUM(I30:I31)</f>
        <v>911.5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1362.0999999999979</v>
      </c>
      <c r="H34" s="63"/>
      <c r="I34" s="63">
        <f>+I27-I32</f>
        <v>1671.6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218.2</v>
      </c>
      <c r="H36" s="72"/>
      <c r="I36" s="72">
        <v>80.900000000000006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1580.2999999999979</v>
      </c>
      <c r="H38" s="58"/>
      <c r="I38" s="58">
        <f>SUM(I34:I36)</f>
        <v>1752.5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1580.2999999999979</v>
      </c>
      <c r="H42" s="63"/>
      <c r="I42" s="66">
        <f>SUM(I38:I41)</f>
        <v>1752.5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2023-03-07T22:53:44Z</dcterms:modified>
</cp:coreProperties>
</file>