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BANCO\"/>
    </mc:Choice>
  </mc:AlternateContent>
  <xr:revisionPtr revIDLastSave="0" documentId="8_{BAACDA66-753C-454C-AF34-D2E84B1C5ECF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ENE 2023" sheetId="1" r:id="rId1"/>
    <sheet name="ER - ENE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E36" i="2" l="1"/>
  <c r="E29" i="2"/>
  <c r="E17" i="2"/>
  <c r="E8" i="2"/>
  <c r="E27" i="2" l="1"/>
  <c r="E34" i="2" s="1"/>
  <c r="E44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<sst xmlns="http://schemas.openxmlformats.org/spreadsheetml/2006/main" count="99" uniqueCount="92">
  <si>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</si>
  <si>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</si>
  <si>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31 de enero de 2023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</si>
  <si>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</si>
  <si>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</si>
  <si>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</si>
  <si>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</si>
  <si>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</si>
  <si>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</si>
  <si>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</si>
  <si>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</si>
  <si>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</si>
  <si>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</si>
  <si>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</si>
  <si>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</si>
  <si>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</si>
  <si>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</si>
  <si>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</si>
  <si>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</si>
  <si>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</si>
  <si>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</si>
  <si>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</si>
  <si>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</si>
  <si>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</si>
  <si>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</si>
  <si>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</si>
  <si>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</si>
  <si>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</si>
  <si>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</si>
  <si>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</si>
  <si>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</si>
  <si>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</si>
  <si>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</si>
  <si>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</si>
  <si>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</si>
  <si>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</si>
  <si>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</si>
  <si>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</si>
  <si>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</si>
  <si>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</si>
  <si>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</si>
  <si>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</si>
  <si>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</si>
  <si>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</si>
  <si>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</si>
  <si>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</si>
  <si>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</si>
  <si>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</si>
  <si>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</si>
  <si>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</si>
  <si>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</si>
  <si>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</si>
  <si>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</si>
  <si>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</si>
  <si>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</si>
  <si>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</si>
  <si>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</si>
  <si>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</si>
  <si>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</si>
  <si>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</si>
  <si>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</si>
  <si>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</si>
  <si>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enero de 2023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</si>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</sst>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workbookViewId="0">
      <selection activeCell="B8" sqref="B8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472350185.06</v>
      </c>
      <c r="F10" s="9" t="s">
        <v>29</v>
      </c>
      <c r="H10" s="10">
        <v>2461394088.52</v>
      </c>
    </row>
    <row r="11" spans="2:8" x14ac:dyDescent="0.25">
      <c r="B11" s="9" t="s">
        <v>8</v>
      </c>
      <c r="D11" s="10">
        <v>325973004.49000001</v>
      </c>
      <c r="F11" s="9" t="s">
        <v>30</v>
      </c>
      <c r="H11" s="10">
        <v>156600034.38999999</v>
      </c>
    </row>
    <row r="12" spans="2:8" x14ac:dyDescent="0.25">
      <c r="B12" s="9" t="s">
        <v>9</v>
      </c>
      <c r="D12" s="10">
        <v>2271695366.0599999</v>
      </c>
      <c r="F12" s="9" t="s">
        <v>31</v>
      </c>
      <c r="H12" s="10">
        <v>27059634.02</v>
      </c>
    </row>
    <row r="13" spans="2:8" x14ac:dyDescent="0.25">
      <c r="B13" s="8" t="s">
        <v>10</v>
      </c>
      <c r="D13" s="11">
        <f>SUM(D10:D12)</f>
        <v>3070018555.6099997</v>
      </c>
      <c r="F13" s="9" t="s">
        <v>32</v>
      </c>
      <c r="H13" s="10">
        <v>110767280.81</v>
      </c>
    </row>
    <row r="14" spans="2:8" x14ac:dyDescent="0.25">
      <c r="B14" s="9"/>
      <c r="D14" s="10"/>
      <c r="F14" s="8" t="s">
        <v>33</v>
      </c>
      <c r="H14" s="11">
        <f>SUM(H10:H13)</f>
        <v>2755821037.7399998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1149530.5099999998</v>
      </c>
      <c r="F16" s="8" t="s">
        <v>34</v>
      </c>
      <c r="H16" s="10"/>
    </row>
    <row r="17" spans="2:8" x14ac:dyDescent="0.25">
      <c r="B17" s="9" t="s">
        <v>13</v>
      </c>
      <c r="D17" s="10">
        <v>285363.71999999997</v>
      </c>
      <c r="F17" s="9" t="s">
        <v>35</v>
      </c>
      <c r="H17" s="10">
        <v>24542593.599999428</v>
      </c>
    </row>
    <row r="18" spans="2:8" x14ac:dyDescent="0.25">
      <c r="B18" s="9" t="s">
        <v>14</v>
      </c>
      <c r="D18" s="10">
        <v>10189177.220000001</v>
      </c>
      <c r="F18" s="9" t="s">
        <v>36</v>
      </c>
      <c r="H18" s="10">
        <v>1089214</v>
      </c>
    </row>
    <row r="19" spans="2:8" x14ac:dyDescent="0.25">
      <c r="B19" s="9" t="s">
        <v>15</v>
      </c>
      <c r="D19" s="10">
        <v>5960666.1199999992</v>
      </c>
      <c r="F19" s="9" t="s">
        <v>37</v>
      </c>
      <c r="H19" s="10">
        <v>8345482.8499999996</v>
      </c>
    </row>
    <row r="20" spans="2:8" x14ac:dyDescent="0.25">
      <c r="B20" s="8" t="s">
        <v>16</v>
      </c>
      <c r="D20" s="11">
        <f>SUM(D16:D19)</f>
        <v>17584737.57</v>
      </c>
      <c r="F20" s="9" t="s">
        <v>38</v>
      </c>
      <c r="H20" s="10">
        <v>8738949.5700000003</v>
      </c>
    </row>
    <row r="21" spans="2:8" x14ac:dyDescent="0.25">
      <c r="B21" s="9"/>
      <c r="D21" s="10"/>
      <c r="F21" s="8" t="s">
        <v>39</v>
      </c>
      <c r="H21" s="11">
        <f>SUM(H17:H20)</f>
        <v>42716240.01999943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2798537277.7599993</v>
      </c>
    </row>
    <row r="24" spans="2:8" x14ac:dyDescent="0.25">
      <c r="B24" s="9" t="s">
        <v>18</v>
      </c>
      <c r="D24" s="10">
        <v>2619779.91</v>
      </c>
      <c r="F24" s="9"/>
      <c r="H24" s="10"/>
    </row>
    <row r="25" spans="2:8" x14ac:dyDescent="0.25">
      <c r="B25" s="9" t="s">
        <v>19</v>
      </c>
      <c r="D25" s="10">
        <v>26455485.539999999</v>
      </c>
      <c r="F25" s="8" t="s">
        <v>41</v>
      </c>
      <c r="H25" s="10"/>
    </row>
    <row r="26" spans="2:8" x14ac:dyDescent="0.25">
      <c r="B26" s="9" t="s">
        <v>20</v>
      </c>
      <c r="D26" s="10">
        <v>8440260.7300000004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37515526.18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99479583.010000005</v>
      </c>
    </row>
    <row r="29" spans="2:8" x14ac:dyDescent="0.25">
      <c r="B29" s="9"/>
      <c r="D29" s="10"/>
      <c r="F29" s="9" t="s">
        <v>45</v>
      </c>
      <c r="H29" s="10">
        <v>3056328.54</v>
      </c>
    </row>
    <row r="30" spans="2:8" x14ac:dyDescent="0.25">
      <c r="B30" s="9"/>
      <c r="D30" s="10"/>
      <c r="F30" s="9" t="s">
        <v>46</v>
      </c>
      <c r="H30" s="10">
        <v>21919521.23</v>
      </c>
    </row>
    <row r="31" spans="2:8" x14ac:dyDescent="0.25">
      <c r="B31" s="9"/>
      <c r="D31" s="10"/>
      <c r="F31" s="9" t="s">
        <v>47</v>
      </c>
      <c r="H31" s="10">
        <v>781716.35</v>
      </c>
    </row>
    <row r="32" spans="2:8" x14ac:dyDescent="0.25">
      <c r="B32" s="9"/>
      <c r="D32" s="10"/>
      <c r="F32" s="8" t="s">
        <v>48</v>
      </c>
      <c r="H32" s="11">
        <f>SUM(H26:H31)</f>
        <v>326487694.13000005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3125118819.3599997</v>
      </c>
      <c r="F34" s="8" t="s">
        <v>49</v>
      </c>
      <c r="H34" s="12">
        <f>H32+H23</f>
        <v>3125024971.8899994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55974597.670000002</v>
      </c>
      <c r="F37" s="9" t="s">
        <v>51</v>
      </c>
      <c r="H37" s="10">
        <v>53825287.469999999</v>
      </c>
    </row>
    <row r="38" spans="2:8" x14ac:dyDescent="0.25">
      <c r="B38" s="9" t="s">
        <v>25</v>
      </c>
      <c r="D38" s="10">
        <v>103138888.73999999</v>
      </c>
      <c r="F38" s="9" t="s">
        <v>52</v>
      </c>
      <c r="H38" s="10">
        <v>105382046.41</v>
      </c>
    </row>
    <row r="39" spans="2:8" x14ac:dyDescent="0.25">
      <c r="B39" s="8" t="s">
        <v>26</v>
      </c>
      <c r="D39" s="11">
        <f>SUM(D37:D38)</f>
        <v>159113486.41</v>
      </c>
      <c r="F39" s="8" t="s">
        <v>53</v>
      </c>
      <c r="H39" s="11">
        <f>SUM(H37:H38)</f>
        <v>159207333.88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3284232305.7699995</v>
      </c>
      <c r="F41" s="8" t="s">
        <v>54</v>
      </c>
      <c r="H41" s="12">
        <f>H39+H34</f>
        <v>3284232305.7699995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17" bottom="0.17" header="0.31496062992125984" footer="0.17"/>
  <pageSetup paperSize="0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workbookViewId="0">
      <selection activeCell="J47" sqref="J47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23776684.579999994</v>
      </c>
    </row>
    <row r="9" spans="2:5" x14ac:dyDescent="0.25">
      <c r="B9" s="9" t="s">
        <v>64</v>
      </c>
      <c r="E9" s="10">
        <v>18161794.289999999</v>
      </c>
    </row>
    <row r="10" spans="2:5" x14ac:dyDescent="0.25">
      <c r="B10" s="9" t="s">
        <v>65</v>
      </c>
      <c r="E10" s="10">
        <v>1834935.2</v>
      </c>
    </row>
    <row r="11" spans="2:5" x14ac:dyDescent="0.25">
      <c r="B11" s="9" t="s">
        <v>66</v>
      </c>
      <c r="E11" s="10">
        <v>1665418.4</v>
      </c>
    </row>
    <row r="12" spans="2:5" x14ac:dyDescent="0.25">
      <c r="B12" s="9" t="s">
        <v>67</v>
      </c>
      <c r="E12" s="10">
        <v>316035.81</v>
      </c>
    </row>
    <row r="13" spans="2:5" x14ac:dyDescent="0.25">
      <c r="B13" s="9" t="s">
        <v>68</v>
      </c>
      <c r="E13" s="10">
        <v>523949.44999999995</v>
      </c>
    </row>
    <row r="14" spans="2:5" x14ac:dyDescent="0.25">
      <c r="B14" s="9" t="s">
        <v>69</v>
      </c>
      <c r="E14" s="10">
        <v>1274551.4300000002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SUM(E18:E23)</f>
        <v>6144877.0099999998</v>
      </c>
    </row>
    <row r="18" spans="2:5" x14ac:dyDescent="0.25">
      <c r="B18" s="9" t="s">
        <v>72</v>
      </c>
      <c r="E18" s="10">
        <v>4416286.41</v>
      </c>
    </row>
    <row r="19" spans="2:5" x14ac:dyDescent="0.25">
      <c r="B19" s="9" t="s">
        <v>73</v>
      </c>
      <c r="E19" s="10">
        <v>877881.29</v>
      </c>
    </row>
    <row r="20" spans="2:5" x14ac:dyDescent="0.25">
      <c r="B20" s="9" t="s">
        <v>74</v>
      </c>
      <c r="E20" s="10">
        <v>546142.94999999995</v>
      </c>
    </row>
    <row r="21" spans="2:5" x14ac:dyDescent="0.25">
      <c r="B21" s="9" t="s">
        <v>75</v>
      </c>
      <c r="E21" s="10">
        <v>2456.71</v>
      </c>
    </row>
    <row r="22" spans="2:5" x14ac:dyDescent="0.25">
      <c r="B22" s="9" t="s">
        <v>76</v>
      </c>
      <c r="E22" s="10">
        <v>125616.3</v>
      </c>
    </row>
    <row r="23" spans="2:5" x14ac:dyDescent="0.25">
      <c r="B23" s="9" t="s">
        <v>77</v>
      </c>
      <c r="E23" s="10">
        <v>176493.35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4625853.42</v>
      </c>
    </row>
    <row r="26" spans="2:5" x14ac:dyDescent="0.25">
      <c r="B26" s="9"/>
      <c r="E26" s="16"/>
    </row>
    <row r="27" spans="2:5" x14ac:dyDescent="0.25">
      <c r="B27" s="8" t="s">
        <v>79</v>
      </c>
      <c r="E27" s="13">
        <f>+E8-E17-E25</f>
        <v>13005954.149999993</v>
      </c>
    </row>
    <row r="28" spans="2:5" x14ac:dyDescent="0.25">
      <c r="B28" s="9"/>
      <c r="E28" s="10"/>
    </row>
    <row r="29" spans="2:5" x14ac:dyDescent="0.25">
      <c r="B29" s="8" t="s">
        <v>80</v>
      </c>
      <c r="E29" s="15">
        <f>SUM(E30:E32)</f>
        <v>10265882.24</v>
      </c>
    </row>
    <row r="30" spans="2:5" x14ac:dyDescent="0.25">
      <c r="B30" s="9" t="s">
        <v>81</v>
      </c>
      <c r="E30" s="10">
        <v>4133308.01</v>
      </c>
    </row>
    <row r="31" spans="2:5" x14ac:dyDescent="0.25">
      <c r="B31" s="9" t="s">
        <v>82</v>
      </c>
      <c r="E31" s="10">
        <v>5419354.5800000001</v>
      </c>
    </row>
    <row r="32" spans="2:5" x14ac:dyDescent="0.25">
      <c r="B32" s="9" t="s">
        <v>83</v>
      </c>
      <c r="E32" s="10">
        <v>713219.65</v>
      </c>
    </row>
    <row r="33" spans="2:5" x14ac:dyDescent="0.25">
      <c r="B33" s="9"/>
      <c r="E33" s="16"/>
    </row>
    <row r="34" spans="2:5" x14ac:dyDescent="0.25">
      <c r="B34" s="8" t="s">
        <v>84</v>
      </c>
      <c r="E34" s="13">
        <f>+E27-E29</f>
        <v>2740071.9099999927</v>
      </c>
    </row>
    <row r="35" spans="2:5" x14ac:dyDescent="0.25">
      <c r="B35" s="9"/>
      <c r="E35" s="10"/>
    </row>
    <row r="36" spans="2:5" x14ac:dyDescent="0.25">
      <c r="B36" s="8" t="s">
        <v>85</v>
      </c>
      <c r="E36" s="15">
        <f>SUM(E37:E38)</f>
        <v>1196205.44</v>
      </c>
    </row>
    <row r="37" spans="2:5" x14ac:dyDescent="0.25">
      <c r="B37" s="9" t="s">
        <v>86</v>
      </c>
      <c r="E37" s="10">
        <v>1276717.98</v>
      </c>
    </row>
    <row r="38" spans="2:5" x14ac:dyDescent="0.25">
      <c r="B38" s="9" t="s">
        <v>87</v>
      </c>
      <c r="E38" s="10">
        <v>-80512.540000000008</v>
      </c>
    </row>
    <row r="39" spans="2:5" x14ac:dyDescent="0.25">
      <c r="B39" s="9"/>
      <c r="E39" s="16"/>
    </row>
    <row r="40" spans="2:5" x14ac:dyDescent="0.25">
      <c r="B40" s="8" t="s">
        <v>88</v>
      </c>
      <c r="E40" s="13">
        <f>+E34+E36</f>
        <v>3936277.3499999926</v>
      </c>
    </row>
    <row r="41" spans="2:5" x14ac:dyDescent="0.25">
      <c r="B41" s="9"/>
      <c r="E41" s="10"/>
    </row>
    <row r="42" spans="2:5" x14ac:dyDescent="0.25">
      <c r="B42" s="9" t="s">
        <v>89</v>
      </c>
      <c r="E42" s="10">
        <v>-879948.81</v>
      </c>
    </row>
    <row r="43" spans="2:5" x14ac:dyDescent="0.25">
      <c r="B43" s="9"/>
      <c r="E43" s="16"/>
    </row>
    <row r="44" spans="2:5" x14ac:dyDescent="0.25">
      <c r="B44" s="8" t="s">
        <v>90</v>
      </c>
      <c r="E44" s="13">
        <f>+E40+E42</f>
        <v>3056328.5399999926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38" bottom="0.47" header="0.31496062992125984" footer="0.31496062992125984"/>
  <pageSetup paperSize="0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ENE 2023</vt:lpstr>
      <vt:lpstr>ER - ENE 2023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2023-02-10T14:25:48Z</cp:lastPrinted>
  <dcterms:created xsi:type="dcterms:W3CDTF">2023-02-10T14:22:39Z</dcterms:created>
  <dcterms:modified xsi:type="dcterms:W3CDTF">2023-02-10T14:27:33Z</dcterms:modified>
</cp:coreProperties>
</file>