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3\01 2023\"/>
    </mc:Choice>
  </mc:AlternateContent>
  <bookViews>
    <workbookView xWindow="0" yWindow="0" windowWidth="19200" windowHeight="6180"/>
  </bookViews>
  <sheets>
    <sheet name="B G. 01 2023" sheetId="5" r:id="rId1"/>
    <sheet name="E R. 01 2023" sheetId="6" r:id="rId2"/>
  </sheets>
  <definedNames>
    <definedName name="_xlnm.Print_Area" localSheetId="0">'B G. 01 2023'!$A$1:$F$74</definedName>
    <definedName name="_xlnm.Print_Area" localSheetId="1">'E R. 01 2023'!$A$1:$F$57</definedName>
  </definedNames>
  <calcPr calcId="162913"/>
</workbook>
</file>

<file path=xl/calcChain.xml><?xml version="1.0" encoding="utf-8"?>
<calcChain xmlns="http://schemas.openxmlformats.org/spreadsheetml/2006/main">
  <c r="E22" i="5" l="1"/>
  <c r="C54" i="5" l="1"/>
  <c r="F43" i="6" l="1"/>
  <c r="E7" i="5" l="1"/>
  <c r="C56" i="5" l="1"/>
  <c r="E35" i="5" l="1"/>
  <c r="E26" i="5"/>
  <c r="D26" i="6" l="1"/>
  <c r="C57" i="5"/>
  <c r="D43" i="6" l="1"/>
  <c r="E53" i="5" l="1"/>
  <c r="E46" i="5"/>
  <c r="E44" i="5"/>
  <c r="E50" i="5" l="1"/>
  <c r="F26" i="6"/>
  <c r="D18" i="6"/>
  <c r="E16" i="5" l="1"/>
  <c r="E19" i="5" s="1"/>
  <c r="D10" i="6" l="1"/>
  <c r="D19" i="6" s="1"/>
  <c r="F10" i="6" l="1"/>
  <c r="E33" i="5" l="1"/>
  <c r="E31" i="5"/>
  <c r="E29" i="5"/>
  <c r="E40" i="5" l="1"/>
  <c r="E41" i="5" s="1"/>
  <c r="E55" i="5"/>
  <c r="E59" i="5" l="1"/>
  <c r="E60" i="5" s="1"/>
  <c r="F18" i="6"/>
  <c r="F19" i="6" s="1"/>
  <c r="E69" i="5" l="1"/>
  <c r="F27" i="6"/>
  <c r="F44" i="6" s="1"/>
  <c r="F38" i="6"/>
  <c r="D27" i="6" l="1"/>
  <c r="D44" i="6" s="1"/>
  <c r="D39" i="6" l="1"/>
  <c r="F39" i="6"/>
</calcChain>
</file>

<file path=xl/sharedStrings.xml><?xml version="1.0" encoding="utf-8"?>
<sst xmlns="http://schemas.openxmlformats.org/spreadsheetml/2006/main" count="102" uniqueCount="96">
  <si>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</si>
  <si>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</si>
  <si>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</si>
  <si>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</si>
  <si>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</si>
  <si>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</si>
  <si>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</si>
  <si>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</si>
  <si>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</si>
  <si>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</si>
  <si>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</si>
  <si>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</si>
  <si>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</si>
  <si>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</si>
  <si>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</si>
  <si>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</si>
  <si>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</si>
  <si>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</si>
  <si>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</si>
  <si>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</si>
  <si>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</si>
  <si>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</si>
  <si>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</si>
  <si>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</si>
  <si>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</si>
  <si>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</si>
  <si>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</si>
  <si>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</si>
  <si>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</si>
  <si>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</si>
  <si>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</si>
  <si>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</si>
  <si>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</si>
  <si>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</si>
  <si>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</si>
  <si>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</si>
  <si>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</si>
  <si>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</si>
  <si>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</si>
  <si>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</si>
  <si>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</si>
  <si>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</si>
  <si>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</si>
  <si>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</si>
  <si>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</si>
  <si>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</si>
  <si>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</si>
  <si>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</si>
  <si>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</si>
  <si>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</si>
  <si>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</si>
  <si>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</si>
  <si>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</si>
  <si>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</si>
  <si>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</si>
  <si>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</si>
  <si>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</si>
  <si>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</si>
  <si>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</si>
  <si>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</si>
  <si>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</si>
  <si>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</si>
  <si>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</si>
  <si>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</si>
  <si>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</si>
  <si>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</si>
  <si>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</si>
  <si>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</si>
  <si>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</si>
  <si>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</si>
  <si>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</si>
  <si>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</si>
  <si>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</si>
  <si>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</si>
  <si>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</si>
  <si>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</si>
  <si>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</si>
  <si>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</si>
  <si>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</si>
  <si>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</si>
  <si>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</si>
  <si>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</si>
  <si>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</si>
  <si>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</si>
  <si>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 xml:space="preserve">Presidente         </t>
  </si>
  <si>
    <t xml:space="preserve"> Ana Yessenia Giron  </t>
  </si>
  <si>
    <t xml:space="preserve"> Gerente General</t>
  </si>
  <si>
    <t>Ashali Julieta Baños</t>
  </si>
  <si>
    <t xml:space="preserve">Gerardo José Simán </t>
  </si>
  <si>
    <t>Contador General</t>
  </si>
  <si>
    <t xml:space="preserve">   Ana Yessenia Giron  </t>
  </si>
  <si>
    <t xml:space="preserve">      Gerente General</t>
  </si>
  <si>
    <t xml:space="preserve">      Ashali Julieta Baños</t>
  </si>
  <si>
    <t xml:space="preserve">       Contador General</t>
  </si>
  <si>
    <t>Balance General al 31 de Enero de 2023</t>
  </si>
  <si>
    <t>Estado de resultados del 01 de Enero al 31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</si>
</sst>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5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2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165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165" fontId="1" fillId="46" borderId="0" xfId="278" applyNumberFormat="1" applyFill="1"/>
    <xf numFmtId="0" fontId="5" fillId="46" borderId="0" xfId="278" applyFont="1" applyFill="1" applyAlignment="1"/>
    <xf numFmtId="0" fontId="49" fillId="0" borderId="0" xfId="0" applyFo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178" fontId="3" fillId="46" borderId="0" xfId="278" applyNumberFormat="1" applyFont="1" applyFill="1"/>
    <xf numFmtId="43" fontId="3" fillId="46" borderId="0" xfId="324" applyFont="1" applyFill="1"/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 applyAlignment="1">
      <alignment horizontal="left"/>
    </xf>
    <xf numFmtId="0" fontId="5" fillId="46" borderId="0" xfId="278" applyFont="1" applyFill="1" applyAlignment="1">
      <alignment horizontal="left"/>
    </xf>
    <xf numFmtId="0" fontId="2" fillId="46" borderId="0" xfId="278" applyFont="1" applyFill="1" applyAlignment="1">
      <alignment horizontal="center"/>
    </xf>
    <xf numFmtId="165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</cellXfs>
  <cellStyles count="325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" xfId="324" builtinId="3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view="pageBreakPreview" zoomScale="110" zoomScaleNormal="110" zoomScaleSheetLayoutView="110" workbookViewId="0"/>
  </sheetViews>
  <sheetFormatPr baseColWidth="10" defaultColWidth="11.453125" defaultRowHeight="12.5" x14ac:dyDescent="0.25"/>
  <cols>
    <col min="1" max="1" width="9.453125" style="1" customWidth="1"/>
    <col min="2" max="2" width="42.453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50" customWidth="1"/>
    <col min="7" max="8" width="12.36328125" style="50" bestFit="1" customWidth="1"/>
    <col min="9" max="9" width="13.36328125" style="50" bestFit="1" customWidth="1"/>
    <col min="10" max="13" width="11.453125" style="50"/>
    <col min="14" max="16384" width="11.453125" style="2"/>
  </cols>
  <sheetData>
    <row r="1" spans="1:6" ht="14" x14ac:dyDescent="0.3">
      <c r="B1" s="68" t="s">
        <v>0</v>
      </c>
      <c r="C1" s="68"/>
      <c r="D1" s="68"/>
    </row>
    <row r="2" spans="1:6" ht="14" x14ac:dyDescent="0.3">
      <c r="B2" s="68" t="s">
        <v>94</v>
      </c>
      <c r="C2" s="68"/>
      <c r="D2" s="68"/>
    </row>
    <row r="3" spans="1:6" ht="14" x14ac:dyDescent="0.3">
      <c r="B3" s="68" t="s">
        <v>1</v>
      </c>
      <c r="C3" s="68"/>
      <c r="D3" s="68"/>
    </row>
    <row r="4" spans="1:6" x14ac:dyDescent="0.25">
      <c r="A4" s="3"/>
      <c r="B4" s="4"/>
      <c r="C4" s="5"/>
      <c r="D4" s="5"/>
    </row>
    <row r="5" spans="1:6" x14ac:dyDescent="0.25">
      <c r="A5" s="3"/>
      <c r="B5" s="4"/>
      <c r="C5" s="6"/>
      <c r="D5" s="6"/>
    </row>
    <row r="6" spans="1:6" x14ac:dyDescent="0.25">
      <c r="A6" s="7">
        <v>1</v>
      </c>
      <c r="B6" s="8" t="s">
        <v>2</v>
      </c>
      <c r="C6" s="9"/>
      <c r="D6" s="9"/>
    </row>
    <row r="7" spans="1:6" x14ac:dyDescent="0.25">
      <c r="A7" s="7">
        <v>11</v>
      </c>
      <c r="B7" s="8" t="s">
        <v>3</v>
      </c>
      <c r="C7" s="2"/>
      <c r="D7" s="2"/>
      <c r="E7" s="9">
        <f>+C8+C9+C10+C12+C13+C14+C15+C11</f>
        <v>331686.89</v>
      </c>
    </row>
    <row r="8" spans="1:6" x14ac:dyDescent="0.25">
      <c r="A8" s="3">
        <v>110</v>
      </c>
      <c r="B8" s="4" t="s">
        <v>4</v>
      </c>
      <c r="C8" s="5">
        <v>0</v>
      </c>
      <c r="D8" s="5"/>
    </row>
    <row r="9" spans="1:6" x14ac:dyDescent="0.25">
      <c r="A9" s="3">
        <v>111</v>
      </c>
      <c r="B9" s="4" t="s">
        <v>5</v>
      </c>
      <c r="C9" s="5">
        <v>171151.44</v>
      </c>
      <c r="D9" s="10"/>
      <c r="F9" s="51"/>
    </row>
    <row r="10" spans="1:6" x14ac:dyDescent="0.25">
      <c r="A10" s="3">
        <v>112</v>
      </c>
      <c r="B10" s="4" t="s">
        <v>6</v>
      </c>
      <c r="C10" s="5">
        <v>4699.8900000000003</v>
      </c>
      <c r="D10" s="5"/>
      <c r="F10" s="51"/>
    </row>
    <row r="11" spans="1:6" x14ac:dyDescent="0.25">
      <c r="A11" s="3">
        <v>113</v>
      </c>
      <c r="B11" s="4" t="s">
        <v>7</v>
      </c>
      <c r="C11" s="5">
        <v>139653.99</v>
      </c>
      <c r="D11" s="5"/>
      <c r="F11" s="51"/>
    </row>
    <row r="12" spans="1:6" x14ac:dyDescent="0.25">
      <c r="A12" s="3">
        <v>114</v>
      </c>
      <c r="B12" s="4" t="s">
        <v>8</v>
      </c>
      <c r="C12" s="5">
        <v>2922.2</v>
      </c>
      <c r="D12" s="5"/>
      <c r="F12" s="51"/>
    </row>
    <row r="13" spans="1:6" x14ac:dyDescent="0.25">
      <c r="A13" s="3">
        <v>116</v>
      </c>
      <c r="B13" s="4" t="s">
        <v>9</v>
      </c>
      <c r="C13" s="5">
        <v>3324.38</v>
      </c>
      <c r="D13" s="10"/>
      <c r="F13" s="51"/>
    </row>
    <row r="14" spans="1:6" x14ac:dyDescent="0.25">
      <c r="A14" s="3">
        <v>117</v>
      </c>
      <c r="B14" s="4" t="s">
        <v>10</v>
      </c>
      <c r="C14" s="5">
        <v>3303.61</v>
      </c>
      <c r="D14" s="10"/>
      <c r="E14" s="53"/>
      <c r="F14" s="51"/>
    </row>
    <row r="15" spans="1:6" x14ac:dyDescent="0.25">
      <c r="A15" s="3">
        <v>118</v>
      </c>
      <c r="B15" s="4" t="s">
        <v>11</v>
      </c>
      <c r="C15" s="5">
        <v>6631.38</v>
      </c>
      <c r="D15" s="5"/>
      <c r="E15" s="53"/>
      <c r="F15" s="51"/>
    </row>
    <row r="16" spans="1:6" x14ac:dyDescent="0.25">
      <c r="A16" s="7">
        <v>12</v>
      </c>
      <c r="B16" s="8" t="s">
        <v>12</v>
      </c>
      <c r="C16" s="2"/>
      <c r="D16" s="2"/>
      <c r="E16" s="9">
        <f>+C17+C18</f>
        <v>141397.06</v>
      </c>
    </row>
    <row r="17" spans="1:8" x14ac:dyDescent="0.25">
      <c r="A17" s="3">
        <v>123</v>
      </c>
      <c r="B17" s="4" t="s">
        <v>13</v>
      </c>
      <c r="C17" s="5">
        <v>72660.899999999994</v>
      </c>
      <c r="D17" s="5"/>
      <c r="F17" s="51"/>
    </row>
    <row r="18" spans="1:8" x14ac:dyDescent="0.25">
      <c r="A18" s="3">
        <v>126</v>
      </c>
      <c r="B18" s="4" t="s">
        <v>14</v>
      </c>
      <c r="C18" s="11">
        <v>68736.160000000003</v>
      </c>
      <c r="D18" s="12"/>
      <c r="F18" s="51"/>
    </row>
    <row r="19" spans="1:8" ht="13.5" thickBot="1" x14ac:dyDescent="0.35">
      <c r="A19" s="67" t="s">
        <v>15</v>
      </c>
      <c r="B19" s="67"/>
      <c r="C19" s="2"/>
      <c r="D19" s="2"/>
      <c r="E19" s="13">
        <f>+E7+E16</f>
        <v>473083.95</v>
      </c>
      <c r="H19" s="52"/>
    </row>
    <row r="20" spans="1:8" ht="6.75" customHeight="1" thickTop="1" x14ac:dyDescent="0.25">
      <c r="A20" s="3"/>
      <c r="B20" s="4"/>
      <c r="C20" s="5"/>
      <c r="D20" s="5"/>
    </row>
    <row r="21" spans="1:8" x14ac:dyDescent="0.25">
      <c r="A21" s="7">
        <v>2</v>
      </c>
      <c r="B21" s="8" t="s">
        <v>16</v>
      </c>
      <c r="C21" s="9"/>
      <c r="D21" s="9"/>
    </row>
    <row r="22" spans="1:8" x14ac:dyDescent="0.25">
      <c r="A22" s="7">
        <v>21</v>
      </c>
      <c r="B22" s="8" t="s">
        <v>17</v>
      </c>
      <c r="C22" s="2"/>
      <c r="D22" s="2"/>
      <c r="E22" s="9">
        <f>+C23+C24</f>
        <v>50821.919999999998</v>
      </c>
    </row>
    <row r="23" spans="1:8" x14ac:dyDescent="0.25">
      <c r="A23" s="3">
        <v>213</v>
      </c>
      <c r="B23" s="4" t="s">
        <v>18</v>
      </c>
      <c r="C23" s="5">
        <v>50821.919999999998</v>
      </c>
      <c r="D23" s="5"/>
    </row>
    <row r="24" spans="1:8" x14ac:dyDescent="0.25">
      <c r="A24" s="3"/>
      <c r="B24" s="4"/>
      <c r="C24" s="5"/>
      <c r="D24" s="5"/>
    </row>
    <row r="25" spans="1:8" x14ac:dyDescent="0.25">
      <c r="A25" s="7">
        <v>22</v>
      </c>
      <c r="B25" s="8" t="s">
        <v>19</v>
      </c>
      <c r="C25" s="14"/>
      <c r="D25" s="15"/>
      <c r="E25" s="9">
        <v>0</v>
      </c>
    </row>
    <row r="26" spans="1:8" ht="13" thickBot="1" x14ac:dyDescent="0.3">
      <c r="A26" s="3"/>
      <c r="B26" s="7" t="s">
        <v>20</v>
      </c>
      <c r="C26" s="2"/>
      <c r="D26" s="2"/>
      <c r="E26" s="13">
        <f>+E25+E22</f>
        <v>50821.919999999998</v>
      </c>
    </row>
    <row r="27" spans="1:8" ht="7.5" customHeight="1" thickTop="1" x14ac:dyDescent="0.25">
      <c r="A27" s="3"/>
      <c r="B27" s="8"/>
      <c r="C27" s="9"/>
      <c r="D27" s="9"/>
    </row>
    <row r="28" spans="1:8" x14ac:dyDescent="0.25">
      <c r="A28" s="7">
        <v>3</v>
      </c>
      <c r="B28" s="8" t="s">
        <v>21</v>
      </c>
      <c r="C28" s="9"/>
      <c r="D28" s="9"/>
    </row>
    <row r="29" spans="1:8" x14ac:dyDescent="0.25">
      <c r="A29" s="7">
        <v>31</v>
      </c>
      <c r="B29" s="8" t="s">
        <v>22</v>
      </c>
      <c r="E29" s="9">
        <f>+C30</f>
        <v>260000</v>
      </c>
    </row>
    <row r="30" spans="1:8" x14ac:dyDescent="0.25">
      <c r="A30" s="3">
        <v>310</v>
      </c>
      <c r="B30" s="4" t="s">
        <v>23</v>
      </c>
      <c r="C30" s="5">
        <v>260000</v>
      </c>
      <c r="D30" s="5"/>
      <c r="F30" s="51"/>
    </row>
    <row r="31" spans="1:8" x14ac:dyDescent="0.25">
      <c r="A31" s="7">
        <v>32</v>
      </c>
      <c r="B31" s="8" t="s">
        <v>24</v>
      </c>
      <c r="E31" s="9">
        <f>+C32</f>
        <v>52000</v>
      </c>
    </row>
    <row r="32" spans="1:8" x14ac:dyDescent="0.25">
      <c r="A32" s="3">
        <v>320</v>
      </c>
      <c r="B32" s="4" t="s">
        <v>24</v>
      </c>
      <c r="C32" s="5">
        <v>52000</v>
      </c>
      <c r="D32" s="5"/>
      <c r="F32" s="51"/>
    </row>
    <row r="33" spans="1:8" x14ac:dyDescent="0.25">
      <c r="A33" s="7">
        <v>33</v>
      </c>
      <c r="B33" s="8" t="s">
        <v>25</v>
      </c>
      <c r="E33" s="9">
        <f>SUM(C34:C34)</f>
        <v>-50948</v>
      </c>
    </row>
    <row r="34" spans="1:8" x14ac:dyDescent="0.25">
      <c r="A34" s="3">
        <v>332</v>
      </c>
      <c r="B34" s="4" t="s">
        <v>26</v>
      </c>
      <c r="C34" s="5">
        <v>-50948</v>
      </c>
      <c r="D34" s="5"/>
      <c r="F34" s="51"/>
    </row>
    <row r="35" spans="1:8" x14ac:dyDescent="0.25">
      <c r="A35" s="7">
        <v>34</v>
      </c>
      <c r="B35" s="8" t="s">
        <v>27</v>
      </c>
      <c r="E35" s="9">
        <f>+C36+C37</f>
        <v>161210.03</v>
      </c>
      <c r="F35" s="51"/>
    </row>
    <row r="36" spans="1:8" x14ac:dyDescent="0.25">
      <c r="A36" s="3">
        <v>340</v>
      </c>
      <c r="B36" s="4" t="s">
        <v>28</v>
      </c>
      <c r="C36" s="5">
        <v>172028</v>
      </c>
      <c r="D36" s="5"/>
      <c r="F36" s="51"/>
    </row>
    <row r="37" spans="1:8" x14ac:dyDescent="0.25">
      <c r="A37" s="3">
        <v>341</v>
      </c>
      <c r="B37" s="4" t="s">
        <v>29</v>
      </c>
      <c r="C37" s="5">
        <v>-10817.97</v>
      </c>
      <c r="D37" s="5"/>
    </row>
    <row r="38" spans="1:8" x14ac:dyDescent="0.25">
      <c r="A38" s="7">
        <v>35</v>
      </c>
      <c r="B38" s="8" t="s">
        <v>30</v>
      </c>
      <c r="E38" s="5">
        <v>0</v>
      </c>
    </row>
    <row r="39" spans="1:8" x14ac:dyDescent="0.25">
      <c r="A39" s="7">
        <v>36</v>
      </c>
      <c r="B39" s="8" t="s">
        <v>31</v>
      </c>
      <c r="C39" s="14"/>
      <c r="D39" s="15"/>
      <c r="E39" s="5">
        <v>0</v>
      </c>
    </row>
    <row r="40" spans="1:8" ht="13.5" thickBot="1" x14ac:dyDescent="0.35">
      <c r="A40" s="3"/>
      <c r="B40" s="8" t="s">
        <v>32</v>
      </c>
      <c r="C40" s="2"/>
      <c r="D40" s="2"/>
      <c r="E40" s="13">
        <f>SUM(E26:E39)</f>
        <v>473083.94999999995</v>
      </c>
      <c r="H40" s="52"/>
    </row>
    <row r="41" spans="1:8" ht="13" thickTop="1" x14ac:dyDescent="0.25">
      <c r="A41" s="3"/>
      <c r="B41" s="4"/>
      <c r="C41" s="2"/>
      <c r="D41" s="2"/>
      <c r="E41" s="5">
        <f>+E40-E19</f>
        <v>0</v>
      </c>
    </row>
    <row r="42" spans="1:8" x14ac:dyDescent="0.25">
      <c r="A42" s="3"/>
      <c r="B42" s="8" t="s">
        <v>33</v>
      </c>
      <c r="C42" s="17"/>
      <c r="D42" s="17"/>
    </row>
    <row r="43" spans="1:8" x14ac:dyDescent="0.25">
      <c r="A43" s="3">
        <v>6</v>
      </c>
      <c r="B43" s="8" t="s">
        <v>34</v>
      </c>
      <c r="C43" s="17"/>
      <c r="D43" s="17"/>
    </row>
    <row r="44" spans="1:8" ht="13" x14ac:dyDescent="0.3">
      <c r="A44" s="3">
        <v>61</v>
      </c>
      <c r="B44" s="8" t="s">
        <v>35</v>
      </c>
      <c r="C44" s="2"/>
      <c r="D44" s="2"/>
      <c r="E44" s="9">
        <f>SUM(C45:C45)</f>
        <v>150000</v>
      </c>
      <c r="H44" s="52"/>
    </row>
    <row r="45" spans="1:8" x14ac:dyDescent="0.25">
      <c r="A45" s="3">
        <v>610</v>
      </c>
      <c r="B45" s="4" t="s">
        <v>36</v>
      </c>
      <c r="C45" s="5">
        <v>150000</v>
      </c>
      <c r="D45" s="5"/>
    </row>
    <row r="46" spans="1:8" x14ac:dyDescent="0.25">
      <c r="A46" s="7">
        <v>62</v>
      </c>
      <c r="B46" s="8" t="s">
        <v>37</v>
      </c>
      <c r="C46" s="2"/>
      <c r="D46" s="2"/>
      <c r="E46" s="9">
        <f>SUM(C47:C49)</f>
        <v>418508.1</v>
      </c>
    </row>
    <row r="47" spans="1:8" x14ac:dyDescent="0.25">
      <c r="A47" s="3">
        <v>620</v>
      </c>
      <c r="B47" s="4" t="s">
        <v>38</v>
      </c>
      <c r="C47" s="5">
        <v>142400</v>
      </c>
      <c r="D47" s="5"/>
    </row>
    <row r="48" spans="1:8" ht="11.25" customHeight="1" x14ac:dyDescent="0.25">
      <c r="A48" s="3">
        <v>621</v>
      </c>
      <c r="B48" s="4" t="s">
        <v>82</v>
      </c>
      <c r="C48" s="5">
        <v>150000</v>
      </c>
      <c r="D48" s="5"/>
    </row>
    <row r="49" spans="1:8" x14ac:dyDescent="0.25">
      <c r="A49" s="3">
        <v>624</v>
      </c>
      <c r="B49" s="4" t="s">
        <v>39</v>
      </c>
      <c r="C49" s="11">
        <v>126108.1</v>
      </c>
      <c r="D49" s="12"/>
    </row>
    <row r="50" spans="1:8" ht="13" thickBot="1" x14ac:dyDescent="0.3">
      <c r="A50" s="3"/>
      <c r="B50" s="8" t="s">
        <v>40</v>
      </c>
      <c r="C50" s="2"/>
      <c r="D50" s="2"/>
      <c r="E50" s="18">
        <f>+E44+E46</f>
        <v>568508.1</v>
      </c>
    </row>
    <row r="51" spans="1:8" ht="13" thickTop="1" x14ac:dyDescent="0.25">
      <c r="A51" s="3"/>
      <c r="B51" s="4"/>
      <c r="C51" s="17"/>
      <c r="D51" s="17"/>
    </row>
    <row r="52" spans="1:8" x14ac:dyDescent="0.25">
      <c r="A52" s="7">
        <v>7</v>
      </c>
      <c r="B52" s="8" t="s">
        <v>41</v>
      </c>
      <c r="C52" s="17"/>
      <c r="D52" s="17"/>
    </row>
    <row r="53" spans="1:8" ht="13" x14ac:dyDescent="0.3">
      <c r="A53" s="7">
        <v>71</v>
      </c>
      <c r="B53" s="7" t="s">
        <v>42</v>
      </c>
      <c r="E53" s="9">
        <f>SUM(C54:C54)</f>
        <v>150000</v>
      </c>
      <c r="H53" s="52"/>
    </row>
    <row r="54" spans="1:8" x14ac:dyDescent="0.25">
      <c r="A54" s="3">
        <v>710</v>
      </c>
      <c r="B54" s="4" t="s">
        <v>81</v>
      </c>
      <c r="C54" s="5">
        <f>+C45</f>
        <v>150000</v>
      </c>
      <c r="D54" s="5"/>
    </row>
    <row r="55" spans="1:8" x14ac:dyDescent="0.25">
      <c r="A55" s="7">
        <v>72</v>
      </c>
      <c r="B55" s="19" t="s">
        <v>43</v>
      </c>
      <c r="E55" s="20">
        <f>SUM(C56:C58)</f>
        <v>418508.1</v>
      </c>
    </row>
    <row r="56" spans="1:8" ht="14.25" customHeight="1" x14ac:dyDescent="0.25">
      <c r="A56" s="3">
        <v>720</v>
      </c>
      <c r="B56" s="21" t="s">
        <v>44</v>
      </c>
      <c r="C56" s="5">
        <f>+C47</f>
        <v>142400</v>
      </c>
      <c r="D56" s="12"/>
    </row>
    <row r="57" spans="1:8" ht="14.25" customHeight="1" x14ac:dyDescent="0.25">
      <c r="A57" s="3">
        <v>721</v>
      </c>
      <c r="B57" s="4" t="s">
        <v>83</v>
      </c>
      <c r="C57" s="5">
        <f>+C48</f>
        <v>150000</v>
      </c>
      <c r="D57" s="12"/>
    </row>
    <row r="58" spans="1:8" ht="14.25" customHeight="1" x14ac:dyDescent="0.25">
      <c r="A58" s="3">
        <v>724</v>
      </c>
      <c r="B58" s="4" t="s">
        <v>45</v>
      </c>
      <c r="C58" s="11">
        <v>126108.1</v>
      </c>
      <c r="D58" s="12"/>
    </row>
    <row r="59" spans="1:8" ht="13" thickBot="1" x14ac:dyDescent="0.3">
      <c r="A59" s="3"/>
      <c r="B59" s="8" t="s">
        <v>40</v>
      </c>
      <c r="C59" s="2"/>
      <c r="D59" s="2"/>
      <c r="E59" s="13">
        <f>+E53+E55</f>
        <v>568508.1</v>
      </c>
    </row>
    <row r="60" spans="1:8" ht="13" thickTop="1" x14ac:dyDescent="0.25">
      <c r="A60" s="3"/>
      <c r="B60" s="4"/>
      <c r="C60" s="22"/>
      <c r="D60" s="22"/>
      <c r="E60" s="54">
        <f>+E59-E50</f>
        <v>0</v>
      </c>
    </row>
    <row r="61" spans="1:8" x14ac:dyDescent="0.25">
      <c r="A61" s="3"/>
      <c r="B61" s="4"/>
      <c r="C61" s="22"/>
      <c r="D61" s="22"/>
    </row>
    <row r="62" spans="1:8" x14ac:dyDescent="0.25">
      <c r="A62" s="3"/>
      <c r="B62" s="4"/>
      <c r="C62" s="22"/>
      <c r="D62" s="22"/>
    </row>
    <row r="63" spans="1:8" x14ac:dyDescent="0.25">
      <c r="A63" s="3"/>
      <c r="B63" s="4"/>
      <c r="C63" s="22"/>
      <c r="D63" s="22"/>
    </row>
    <row r="64" spans="1:8" x14ac:dyDescent="0.25">
      <c r="A64" s="3"/>
      <c r="B64" s="4"/>
      <c r="C64" s="22"/>
      <c r="D64" s="22"/>
    </row>
    <row r="65" spans="1:6" x14ac:dyDescent="0.25">
      <c r="A65" s="3"/>
      <c r="B65" s="4"/>
      <c r="C65" s="22"/>
      <c r="D65" s="22"/>
    </row>
    <row r="66" spans="1:6" ht="14.5" customHeight="1" x14ac:dyDescent="0.3">
      <c r="A66" s="65"/>
      <c r="B66" s="65"/>
      <c r="C66" s="66"/>
      <c r="D66" s="66"/>
      <c r="E66" s="67"/>
      <c r="F66" s="67"/>
    </row>
    <row r="67" spans="1:6" ht="14.5" customHeight="1" x14ac:dyDescent="0.3">
      <c r="A67" s="65" t="s">
        <v>88</v>
      </c>
      <c r="B67" s="65"/>
      <c r="C67" s="66" t="s">
        <v>90</v>
      </c>
      <c r="D67" s="66"/>
      <c r="E67" s="67" t="s">
        <v>92</v>
      </c>
      <c r="F67" s="67"/>
    </row>
    <row r="68" spans="1:6" ht="13" x14ac:dyDescent="0.3">
      <c r="A68" s="65" t="s">
        <v>84</v>
      </c>
      <c r="B68" s="65"/>
      <c r="C68" s="66" t="s">
        <v>91</v>
      </c>
      <c r="D68" s="66"/>
      <c r="E68" s="67" t="s">
        <v>93</v>
      </c>
      <c r="F68" s="67"/>
    </row>
    <row r="69" spans="1:6" x14ac:dyDescent="0.25">
      <c r="A69" s="3"/>
      <c r="B69" s="4"/>
      <c r="E69" s="53">
        <f>+E50-E59</f>
        <v>0</v>
      </c>
    </row>
    <row r="70" spans="1:6" x14ac:dyDescent="0.25">
      <c r="A70" s="3"/>
      <c r="B70" s="4"/>
    </row>
    <row r="71" spans="1:6" x14ac:dyDescent="0.25">
      <c r="A71" s="3"/>
      <c r="B71" s="55"/>
      <c r="C71" s="56"/>
      <c r="D71" s="40"/>
      <c r="E71" s="40"/>
      <c r="F71" s="23"/>
    </row>
    <row r="72" spans="1:6" x14ac:dyDescent="0.25">
      <c r="A72" s="3"/>
      <c r="B72" s="55"/>
      <c r="C72" s="8"/>
      <c r="D72" s="40"/>
      <c r="E72" s="40"/>
      <c r="F72" s="23"/>
    </row>
    <row r="73" spans="1:6" x14ac:dyDescent="0.25">
      <c r="A73" s="61"/>
    </row>
  </sheetData>
  <mergeCells count="13">
    <mergeCell ref="B1:D1"/>
    <mergeCell ref="B2:D2"/>
    <mergeCell ref="B3:D3"/>
    <mergeCell ref="A19:B19"/>
    <mergeCell ref="C66:D66"/>
    <mergeCell ref="A68:B68"/>
    <mergeCell ref="C68:D68"/>
    <mergeCell ref="E68:F68"/>
    <mergeCell ref="C67:D67"/>
    <mergeCell ref="E66:F66"/>
    <mergeCell ref="E67:F67"/>
    <mergeCell ref="A66:B66"/>
    <mergeCell ref="A67:B67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="115" zoomScaleNormal="115" workbookViewId="0">
      <selection activeCell="E45" sqref="E45"/>
    </sheetView>
  </sheetViews>
  <sheetFormatPr baseColWidth="10" defaultColWidth="11.453125" defaultRowHeight="11.5" x14ac:dyDescent="0.25"/>
  <cols>
    <col min="1" max="1" width="4" style="4" bestFit="1" customWidth="1"/>
    <col min="2" max="2" width="41.90625" style="49" customWidth="1"/>
    <col min="3" max="3" width="7.36328125" style="4" customWidth="1"/>
    <col min="4" max="4" width="25.453125" style="23" customWidth="1"/>
    <col min="5" max="5" width="6.90625" style="23" customWidth="1"/>
    <col min="6" max="6" width="14.90625" style="23" bestFit="1" customWidth="1"/>
    <col min="7" max="16384" width="11.453125" style="4"/>
  </cols>
  <sheetData>
    <row r="1" spans="1:9" ht="14" x14ac:dyDescent="0.3">
      <c r="B1" s="68" t="s">
        <v>0</v>
      </c>
      <c r="C1" s="68"/>
      <c r="D1" s="68"/>
    </row>
    <row r="2" spans="1:9" ht="14" x14ac:dyDescent="0.3">
      <c r="B2" s="68" t="s">
        <v>95</v>
      </c>
      <c r="C2" s="68"/>
      <c r="D2" s="68"/>
    </row>
    <row r="3" spans="1:9" ht="14" x14ac:dyDescent="0.3">
      <c r="B3" s="68" t="s">
        <v>1</v>
      </c>
      <c r="C3" s="68"/>
      <c r="D3" s="68"/>
    </row>
    <row r="5" spans="1:9" x14ac:dyDescent="0.25">
      <c r="A5" s="71"/>
      <c r="B5" s="71"/>
      <c r="C5" s="24"/>
      <c r="D5" s="25" t="s">
        <v>46</v>
      </c>
      <c r="E5" s="26"/>
      <c r="F5" s="25" t="s">
        <v>47</v>
      </c>
    </row>
    <row r="6" spans="1:9" x14ac:dyDescent="0.25">
      <c r="A6" s="24">
        <v>5</v>
      </c>
      <c r="B6" s="27" t="s">
        <v>48</v>
      </c>
      <c r="C6" s="27"/>
      <c r="D6" s="28"/>
      <c r="F6" s="28"/>
    </row>
    <row r="7" spans="1:9" x14ac:dyDescent="0.25">
      <c r="A7" s="24">
        <v>51</v>
      </c>
      <c r="B7" s="27" t="s">
        <v>49</v>
      </c>
      <c r="C7" s="29"/>
      <c r="D7" s="30"/>
      <c r="F7" s="30"/>
    </row>
    <row r="8" spans="1:9" x14ac:dyDescent="0.25">
      <c r="A8" s="24">
        <v>510</v>
      </c>
      <c r="B8" s="31" t="s">
        <v>50</v>
      </c>
      <c r="C8" s="32"/>
      <c r="D8" s="33">
        <v>757.65</v>
      </c>
      <c r="F8" s="33">
        <v>757.65</v>
      </c>
    </row>
    <row r="9" spans="1:9" x14ac:dyDescent="0.25">
      <c r="A9" s="24">
        <v>512</v>
      </c>
      <c r="B9" s="31" t="s">
        <v>51</v>
      </c>
      <c r="C9" s="32"/>
      <c r="D9" s="34">
        <v>4436.37</v>
      </c>
      <c r="F9" s="34">
        <v>4436.37</v>
      </c>
      <c r="H9" s="63"/>
    </row>
    <row r="10" spans="1:9" x14ac:dyDescent="0.25">
      <c r="A10" s="24"/>
      <c r="B10" s="35" t="s">
        <v>52</v>
      </c>
      <c r="C10" s="32"/>
      <c r="D10" s="36">
        <f>SUM(D8:D9)</f>
        <v>5194.0199999999995</v>
      </c>
      <c r="F10" s="36">
        <f>SUM(F8:F9)</f>
        <v>5194.0199999999995</v>
      </c>
    </row>
    <row r="11" spans="1:9" x14ac:dyDescent="0.25">
      <c r="A11" s="24">
        <v>4</v>
      </c>
      <c r="B11" s="27" t="s">
        <v>53</v>
      </c>
      <c r="C11" s="27"/>
      <c r="D11" s="37"/>
      <c r="F11" s="37"/>
    </row>
    <row r="12" spans="1:9" x14ac:dyDescent="0.25">
      <c r="A12" s="24">
        <v>41</v>
      </c>
      <c r="B12" s="27" t="s">
        <v>80</v>
      </c>
      <c r="C12" s="29"/>
      <c r="D12" s="38"/>
      <c r="F12" s="38"/>
    </row>
    <row r="13" spans="1:9" x14ac:dyDescent="0.25">
      <c r="A13" s="24">
        <v>410</v>
      </c>
      <c r="B13" s="31" t="s">
        <v>79</v>
      </c>
      <c r="C13" s="29"/>
      <c r="D13" s="39">
        <v>0</v>
      </c>
      <c r="F13" s="39">
        <v>0</v>
      </c>
    </row>
    <row r="14" spans="1:9" ht="12.75" customHeight="1" x14ac:dyDescent="0.25">
      <c r="A14" s="24">
        <v>412</v>
      </c>
      <c r="B14" s="31" t="s">
        <v>54</v>
      </c>
      <c r="C14" s="32"/>
      <c r="D14" s="33">
        <v>15551.08</v>
      </c>
      <c r="F14" s="33">
        <v>15551.08</v>
      </c>
      <c r="H14" s="64"/>
      <c r="I14" s="64"/>
    </row>
    <row r="15" spans="1:9" ht="12.75" customHeight="1" x14ac:dyDescent="0.25">
      <c r="A15" s="24">
        <v>413</v>
      </c>
      <c r="B15" s="31" t="s">
        <v>55</v>
      </c>
      <c r="C15" s="32"/>
      <c r="D15" s="34">
        <v>1051.1600000000001</v>
      </c>
      <c r="F15" s="34">
        <v>1051.1600000000001</v>
      </c>
    </row>
    <row r="16" spans="1:9" ht="12.75" hidden="1" customHeight="1" x14ac:dyDescent="0.25">
      <c r="A16" s="24">
        <v>414</v>
      </c>
      <c r="B16" s="31" t="s">
        <v>56</v>
      </c>
      <c r="C16" s="32"/>
      <c r="D16" s="33">
        <v>0</v>
      </c>
      <c r="F16" s="33">
        <v>0</v>
      </c>
    </row>
    <row r="17" spans="1:6" ht="12.75" hidden="1" customHeight="1" x14ac:dyDescent="0.25">
      <c r="A17" s="24">
        <v>415</v>
      </c>
      <c r="B17" s="31" t="s">
        <v>57</v>
      </c>
      <c r="C17" s="32"/>
      <c r="D17" s="34">
        <v>0</v>
      </c>
      <c r="F17" s="34">
        <v>0</v>
      </c>
    </row>
    <row r="18" spans="1:6" ht="12.75" customHeight="1" x14ac:dyDescent="0.25">
      <c r="A18" s="24"/>
      <c r="B18" s="31"/>
      <c r="C18" s="32"/>
      <c r="D18" s="36">
        <f>+D14+D15</f>
        <v>16602.240000000002</v>
      </c>
      <c r="E18" s="40"/>
      <c r="F18" s="36">
        <f>SUM(F13:F17)</f>
        <v>16602.240000000002</v>
      </c>
    </row>
    <row r="19" spans="1:6" x14ac:dyDescent="0.25">
      <c r="A19" s="41"/>
      <c r="B19" s="35" t="s">
        <v>58</v>
      </c>
      <c r="C19" s="29"/>
      <c r="D19" s="5">
        <f>+D10-D18</f>
        <v>-11408.220000000001</v>
      </c>
      <c r="E19" s="42"/>
      <c r="F19" s="5">
        <f>+F10-F18</f>
        <v>-11408.220000000001</v>
      </c>
    </row>
    <row r="20" spans="1:6" x14ac:dyDescent="0.25">
      <c r="A20" s="31"/>
      <c r="B20" s="27" t="s">
        <v>59</v>
      </c>
      <c r="C20" s="27"/>
      <c r="D20" s="37"/>
      <c r="F20" s="37"/>
    </row>
    <row r="21" spans="1:6" x14ac:dyDescent="0.25">
      <c r="A21" s="24">
        <v>52</v>
      </c>
      <c r="B21" s="27" t="s">
        <v>60</v>
      </c>
      <c r="C21" s="29"/>
      <c r="D21" s="38"/>
      <c r="F21" s="38"/>
    </row>
    <row r="22" spans="1:6" x14ac:dyDescent="0.25">
      <c r="A22" s="24">
        <v>521</v>
      </c>
      <c r="B22" s="31" t="s">
        <v>61</v>
      </c>
      <c r="C22" s="32"/>
      <c r="D22" s="43">
        <v>1510.34</v>
      </c>
      <c r="E22" s="42"/>
      <c r="F22" s="43">
        <v>1510.34</v>
      </c>
    </row>
    <row r="23" spans="1:6" hidden="1" x14ac:dyDescent="0.25">
      <c r="A23" s="24">
        <v>522</v>
      </c>
      <c r="B23" s="31" t="s">
        <v>62</v>
      </c>
      <c r="C23" s="32"/>
      <c r="D23" s="43">
        <v>0</v>
      </c>
      <c r="E23" s="42"/>
      <c r="F23" s="43">
        <v>0</v>
      </c>
    </row>
    <row r="24" spans="1:6" hidden="1" x14ac:dyDescent="0.25">
      <c r="A24" s="24">
        <v>523</v>
      </c>
      <c r="B24" s="31" t="s">
        <v>63</v>
      </c>
      <c r="C24" s="32"/>
      <c r="D24" s="43">
        <v>0</v>
      </c>
      <c r="E24" s="42"/>
      <c r="F24" s="43">
        <v>0</v>
      </c>
    </row>
    <row r="25" spans="1:6" hidden="1" x14ac:dyDescent="0.25">
      <c r="A25" s="24">
        <v>524</v>
      </c>
      <c r="B25" s="31" t="s">
        <v>64</v>
      </c>
      <c r="C25" s="32"/>
      <c r="D25" s="43">
        <v>0</v>
      </c>
      <c r="E25" s="42"/>
      <c r="F25" s="43">
        <v>0</v>
      </c>
    </row>
    <row r="26" spans="1:6" x14ac:dyDescent="0.25">
      <c r="A26" s="24"/>
      <c r="B26" s="31"/>
      <c r="C26" s="32"/>
      <c r="D26" s="34">
        <f>+D22</f>
        <v>1510.34</v>
      </c>
      <c r="E26" s="42"/>
      <c r="F26" s="34">
        <f>+F22</f>
        <v>1510.34</v>
      </c>
    </row>
    <row r="27" spans="1:6" x14ac:dyDescent="0.25">
      <c r="A27" s="41"/>
      <c r="B27" s="27" t="s">
        <v>65</v>
      </c>
      <c r="C27" s="29"/>
      <c r="D27" s="9">
        <f>+D19+D26</f>
        <v>-9897.880000000001</v>
      </c>
      <c r="E27" s="40"/>
      <c r="F27" s="9">
        <f>+F19+F26</f>
        <v>-9897.880000000001</v>
      </c>
    </row>
    <row r="28" spans="1:6" x14ac:dyDescent="0.25">
      <c r="A28" s="41"/>
      <c r="B28" s="44"/>
      <c r="C28" s="29"/>
      <c r="D28" s="5"/>
      <c r="F28" s="28"/>
    </row>
    <row r="29" spans="1:6" hidden="1" x14ac:dyDescent="0.25">
      <c r="A29" s="24">
        <v>42</v>
      </c>
      <c r="B29" s="27" t="s">
        <v>66</v>
      </c>
      <c r="C29" s="29"/>
      <c r="D29" s="5"/>
      <c r="F29" s="38"/>
    </row>
    <row r="30" spans="1:6" ht="12.75" hidden="1" customHeight="1" x14ac:dyDescent="0.25">
      <c r="A30" s="24">
        <v>420</v>
      </c>
      <c r="B30" s="31" t="s">
        <v>67</v>
      </c>
      <c r="C30" s="32"/>
      <c r="D30" s="5">
        <v>0</v>
      </c>
      <c r="F30" s="33">
        <v>0</v>
      </c>
    </row>
    <row r="31" spans="1:6" hidden="1" x14ac:dyDescent="0.25">
      <c r="A31" s="24">
        <v>421</v>
      </c>
      <c r="B31" s="31" t="s">
        <v>68</v>
      </c>
      <c r="C31" s="32"/>
      <c r="D31" s="5">
        <v>0</v>
      </c>
      <c r="E31" s="42"/>
      <c r="F31" s="43">
        <v>0</v>
      </c>
    </row>
    <row r="32" spans="1:6" ht="12.75" hidden="1" customHeight="1" x14ac:dyDescent="0.25">
      <c r="A32" s="24">
        <v>422</v>
      </c>
      <c r="B32" s="31" t="s">
        <v>69</v>
      </c>
      <c r="C32" s="32"/>
      <c r="D32" s="5">
        <v>0</v>
      </c>
      <c r="F32" s="43">
        <v>0</v>
      </c>
    </row>
    <row r="33" spans="1:6" hidden="1" x14ac:dyDescent="0.25">
      <c r="A33" s="24">
        <v>423</v>
      </c>
      <c r="B33" s="31" t="s">
        <v>70</v>
      </c>
      <c r="C33" s="32"/>
      <c r="D33" s="5">
        <v>0</v>
      </c>
      <c r="F33" s="43">
        <v>0</v>
      </c>
    </row>
    <row r="34" spans="1:6" ht="12.75" hidden="1" customHeight="1" x14ac:dyDescent="0.25">
      <c r="A34" s="24">
        <v>424</v>
      </c>
      <c r="B34" s="31" t="s">
        <v>71</v>
      </c>
      <c r="C34" s="32"/>
      <c r="D34" s="5">
        <v>0</v>
      </c>
      <c r="F34" s="43">
        <v>0</v>
      </c>
    </row>
    <row r="35" spans="1:6" hidden="1" x14ac:dyDescent="0.25">
      <c r="A35" s="24">
        <v>425</v>
      </c>
      <c r="B35" s="31" t="s">
        <v>72</v>
      </c>
      <c r="C35" s="32"/>
      <c r="D35" s="5">
        <v>0</v>
      </c>
      <c r="F35" s="43">
        <v>0</v>
      </c>
    </row>
    <row r="36" spans="1:6" ht="12.75" hidden="1" customHeight="1" x14ac:dyDescent="0.25">
      <c r="A36" s="24">
        <v>426</v>
      </c>
      <c r="B36" s="31" t="s">
        <v>73</v>
      </c>
      <c r="C36" s="32"/>
      <c r="D36" s="5">
        <v>0</v>
      </c>
      <c r="F36" s="43">
        <v>0</v>
      </c>
    </row>
    <row r="37" spans="1:6" hidden="1" x14ac:dyDescent="0.25">
      <c r="A37" s="24">
        <v>427</v>
      </c>
      <c r="B37" s="31" t="s">
        <v>74</v>
      </c>
      <c r="C37" s="32"/>
      <c r="D37" s="5">
        <v>0</v>
      </c>
      <c r="F37" s="43">
        <v>0</v>
      </c>
    </row>
    <row r="38" spans="1:6" hidden="1" x14ac:dyDescent="0.25">
      <c r="A38" s="24"/>
      <c r="B38" s="31"/>
      <c r="C38" s="32"/>
      <c r="D38" s="5">
        <v>0</v>
      </c>
      <c r="F38" s="43">
        <f>+F31</f>
        <v>0</v>
      </c>
    </row>
    <row r="39" spans="1:6" ht="12.75" hidden="1" customHeight="1" x14ac:dyDescent="0.25">
      <c r="A39" s="41"/>
      <c r="B39" s="27" t="s">
        <v>75</v>
      </c>
      <c r="C39" s="29"/>
      <c r="D39" s="5">
        <f>+D27-D38</f>
        <v>-9897.880000000001</v>
      </c>
      <c r="E39" s="40"/>
      <c r="F39" s="45">
        <f>+F27-F38</f>
        <v>-9897.880000000001</v>
      </c>
    </row>
    <row r="40" spans="1:6" hidden="1" x14ac:dyDescent="0.25">
      <c r="A40" s="41"/>
      <c r="B40" s="44"/>
      <c r="C40" s="29"/>
      <c r="D40" s="5"/>
      <c r="F40" s="33"/>
    </row>
    <row r="41" spans="1:6" x14ac:dyDescent="0.25">
      <c r="A41" s="24">
        <v>44</v>
      </c>
      <c r="B41" s="27" t="s">
        <v>76</v>
      </c>
      <c r="C41" s="29"/>
      <c r="D41" s="5"/>
      <c r="F41" s="38"/>
    </row>
    <row r="42" spans="1:6" x14ac:dyDescent="0.25">
      <c r="A42" s="24">
        <v>440</v>
      </c>
      <c r="B42" s="31" t="s">
        <v>77</v>
      </c>
      <c r="C42" s="32"/>
      <c r="D42" s="5">
        <v>920.09</v>
      </c>
      <c r="E42" s="42"/>
      <c r="F42" s="5">
        <v>920.09</v>
      </c>
    </row>
    <row r="43" spans="1:6" ht="13" x14ac:dyDescent="0.4">
      <c r="A43" s="24"/>
      <c r="B43" s="31"/>
      <c r="C43" s="32"/>
      <c r="D43" s="60">
        <f>+D42</f>
        <v>920.09</v>
      </c>
      <c r="F43" s="60">
        <f>+F42</f>
        <v>920.09</v>
      </c>
    </row>
    <row r="44" spans="1:6" ht="13" x14ac:dyDescent="0.4">
      <c r="A44" s="41"/>
      <c r="B44" s="27" t="s">
        <v>78</v>
      </c>
      <c r="C44" s="29"/>
      <c r="D44" s="62">
        <f>+D27-D43</f>
        <v>-10817.970000000001</v>
      </c>
      <c r="E44" s="40"/>
      <c r="F44" s="62">
        <f>+F27-F43</f>
        <v>-10817.970000000001</v>
      </c>
    </row>
    <row r="45" spans="1:6" ht="12" x14ac:dyDescent="0.3">
      <c r="A45" s="46"/>
      <c r="B45" s="47"/>
      <c r="C45" s="46"/>
      <c r="D45" s="48"/>
      <c r="F45" s="48"/>
    </row>
    <row r="46" spans="1:6" ht="12" x14ac:dyDescent="0.3">
      <c r="A46" s="46"/>
      <c r="B46" s="47"/>
      <c r="C46" s="46"/>
      <c r="D46" s="48"/>
      <c r="F46" s="48"/>
    </row>
    <row r="47" spans="1:6" ht="12" x14ac:dyDescent="0.3">
      <c r="A47" s="46"/>
      <c r="B47" s="47"/>
      <c r="C47" s="46"/>
      <c r="D47" s="48"/>
      <c r="F47" s="48"/>
    </row>
    <row r="48" spans="1:6" ht="12" x14ac:dyDescent="0.3">
      <c r="A48" s="46"/>
      <c r="B48" s="47"/>
      <c r="C48" s="46"/>
      <c r="D48" s="48"/>
      <c r="F48" s="48"/>
    </row>
    <row r="49" spans="1:7" ht="13" x14ac:dyDescent="0.3">
      <c r="A49" s="46"/>
      <c r="B49" s="58"/>
      <c r="C49" s="59"/>
      <c r="D49" s="22"/>
      <c r="E49" s="8"/>
      <c r="F49" s="58"/>
    </row>
    <row r="50" spans="1:7" ht="13" customHeight="1" x14ac:dyDescent="0.3">
      <c r="A50" s="46"/>
      <c r="B50" s="57"/>
      <c r="C50" s="69"/>
      <c r="D50" s="69"/>
      <c r="E50" s="70"/>
      <c r="F50" s="70"/>
      <c r="G50" s="70"/>
    </row>
    <row r="51" spans="1:7" ht="13" customHeight="1" x14ac:dyDescent="0.3">
      <c r="A51" s="46"/>
      <c r="B51" s="57"/>
      <c r="C51" s="69"/>
      <c r="D51" s="69"/>
      <c r="E51" s="70"/>
      <c r="F51" s="70"/>
      <c r="G51" s="70"/>
    </row>
    <row r="52" spans="1:7" ht="12" x14ac:dyDescent="0.3">
      <c r="A52" s="46"/>
      <c r="B52" s="57" t="s">
        <v>88</v>
      </c>
      <c r="C52" s="69" t="s">
        <v>85</v>
      </c>
      <c r="D52" s="69"/>
      <c r="E52" s="70" t="s">
        <v>87</v>
      </c>
      <c r="F52" s="70"/>
      <c r="G52" s="55"/>
    </row>
    <row r="53" spans="1:7" ht="12" x14ac:dyDescent="0.3">
      <c r="A53" s="46"/>
      <c r="B53" s="57" t="s">
        <v>84</v>
      </c>
      <c r="C53" s="69" t="s">
        <v>86</v>
      </c>
      <c r="D53" s="69"/>
      <c r="E53" s="70" t="s">
        <v>89</v>
      </c>
      <c r="F53" s="70"/>
      <c r="G53" s="55"/>
    </row>
  </sheetData>
  <mergeCells count="12">
    <mergeCell ref="B1:D1"/>
    <mergeCell ref="B2:D2"/>
    <mergeCell ref="B3:D3"/>
    <mergeCell ref="A5:B5"/>
    <mergeCell ref="C50:D50"/>
    <mergeCell ref="C53:D53"/>
    <mergeCell ref="E52:F52"/>
    <mergeCell ref="E53:F53"/>
    <mergeCell ref="C51:D51"/>
    <mergeCell ref="E50:G50"/>
    <mergeCell ref="E51:G51"/>
    <mergeCell ref="C52:D52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01 2023</vt:lpstr>
      <vt:lpstr>E R. 01 2023</vt:lpstr>
      <vt:lpstr>'B G. 01 2023'!Área_de_impresión</vt:lpstr>
      <vt:lpstr>'E R. 01 2023'!Área_de_impresión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2022-06-03T16:21:52Z</cp:lastPrinted>
  <dcterms:created xsi:type="dcterms:W3CDTF">2013-04-30T16:12:24Z</dcterms:created>
  <dcterms:modified xsi:type="dcterms:W3CDTF">2023-02-02T02:20:12Z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