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IFBAC\"/>
    </mc:Choice>
  </mc:AlternateContent>
  <xr:revisionPtr revIDLastSave="0" documentId="13_ncr:40001_{03C06C06-56B1-4726-A9A9-91EDEAA1EB76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externalReferences>
    <externalReference r:id="rId3"/>
  </externalReferences>
  <definedNames>
    <definedName name="__1__123Graph_AC86W_2" hidden="1">[1]WIZ!$F$19:$F$30</definedName>
    <definedName name="__10__123Graph_LBL_BC86W_2" hidden="1">[1]WIZ!$F$32:$F$43</definedName>
    <definedName name="__11__123Graph_LBL_BC86W30" hidden="1">[1]WIZ!$AE$32:$AE$43</definedName>
    <definedName name="__12__123Graph_LBL_BC86W90" hidden="1">[1]WIZ!$AF$32:$AF$43</definedName>
    <definedName name="__123Graph_AC86W2CE" hidden="1">[1]WIZ!$G$19:$G$30</definedName>
    <definedName name="__123Graph_AC86W2ROLL" hidden="1">[1]WIZ!$F$19:$F$30</definedName>
    <definedName name="__123Graph_AC86W3CE" hidden="1">[1]WIZ!$J$19:$J$30</definedName>
    <definedName name="__123Graph_AC86W3ROLL" hidden="1">[1]WIZ!$I$19:$I$30</definedName>
    <definedName name="__123Graph_B" hidden="1">[1]WIZ!$G$32:$G$43</definedName>
    <definedName name="__123Graph_BC86W2CE" hidden="1">[1]WIZ!$G$32:$G$43</definedName>
    <definedName name="__123Graph_BC86W2ROLL" hidden="1">[1]WIZ!$F$32:$F$43</definedName>
    <definedName name="__123Graph_BC86W3CE" hidden="1">[1]WIZ!$J$32:$J$43</definedName>
    <definedName name="__123Graph_BC86W3ROLL" hidden="1">[1]WIZ!$I$32:$I$43</definedName>
    <definedName name="__123Graph_LBL_A" hidden="1">[1]WIZ!$G$19:$G$30</definedName>
    <definedName name="__123Graph_LBL_AC86W2CE" hidden="1">[1]WIZ!$G$19:$G$30</definedName>
    <definedName name="__123Graph_LBL_AC86W2ROLL" hidden="1">[1]WIZ!$F$19:$F$30</definedName>
    <definedName name="__123Graph_LBL_AC86W3CE" hidden="1">[1]WIZ!$J$19:$J$30</definedName>
    <definedName name="__123Graph_LBL_AC86W3ROLL" hidden="1">[1]WIZ!$I$19:$I$30</definedName>
    <definedName name="__123Graph_LBL_B" hidden="1">[1]WIZ!$G$32:$G$43</definedName>
    <definedName name="__123Graph_LBL_BC86W2CE" hidden="1">[1]WIZ!$G$32:$G$43</definedName>
    <definedName name="__123Graph_LBL_BC86W2ROLL" hidden="1">[1]WIZ!$F$32:$F$43</definedName>
    <definedName name="__123Graph_LBL_BC86W3CE" hidden="1">[1]WIZ!$J$32:$J$43</definedName>
    <definedName name="__123Graph_LBL_BC86W3ROLL" hidden="1">[1]WIZ!$I$32:$I$43</definedName>
    <definedName name="__123Graph_X" hidden="1">[1]WIZ!$B$19:$B$30</definedName>
    <definedName name="__123Graph_XC86W2CE" hidden="1">[1]WIZ!$B$19:$B$30</definedName>
    <definedName name="__123Graph_XC86W2ROLL" hidden="1">[1]WIZ!$B$19:$B$30</definedName>
    <definedName name="__123Graph_XC86W3CE" hidden="1">[1]WIZ!$B$19:$B$30</definedName>
    <definedName name="__123Graph_XC86W3ROLL" hidden="1">[1]WIZ!$B$19:$B$30</definedName>
    <definedName name="__13__123Graph_XC86W30" hidden="1">[1]WIZ!$B$19:$B$30</definedName>
    <definedName name="__14__123Graph_XC86W90" hidden="1">[1]WIZ!$B$19:$B$30</definedName>
    <definedName name="__2__123Graph_AC86W30" hidden="1">[1]WIZ!$AE$19:$AE$30</definedName>
    <definedName name="__3__123Graph_AC86W90" hidden="1">[1]WIZ!$AF$19:$AF$30</definedName>
    <definedName name="__4__123Graph_BC86W_2" hidden="1">[1]WIZ!$F$32:$F$43</definedName>
    <definedName name="__5__123Graph_BC86W30" hidden="1">[1]WIZ!$AE$32:$AE$43</definedName>
    <definedName name="__6__123Graph_BC86W90" hidden="1">[1]WIZ!$AF$32:$AF$43</definedName>
    <definedName name="__7__123Graph_LBL_AC86W_2" hidden="1">[1]WIZ!$F$19:$F$30</definedName>
    <definedName name="__8__123Graph_LBL_AC86W30" hidden="1">[1]WIZ!$AE$19:$AE$30</definedName>
    <definedName name="__9__123Graph_LBL_AC86W90" hidden="1">[1]WIZ!$AF$19:$AF$30</definedName>
    <definedName name="_1__123Graph_AC86W_2" hidden="1">[1]WIZ!$F$19:$F$30</definedName>
    <definedName name="_10__123Graph_LBL_BC86W_2" hidden="1">[1]WIZ!$F$32:$F$43</definedName>
    <definedName name="_11__123Graph_LBL_BC86W30" hidden="1">[1]WIZ!$AE$32:$AE$43</definedName>
    <definedName name="_12__123Graph_LBL_BC86W90" hidden="1">[1]WIZ!$AF$32:$AF$43</definedName>
    <definedName name="_13__123Graph_XC86W30" hidden="1">[1]WIZ!$B$19:$B$30</definedName>
    <definedName name="_14__123Graph_XC86W90" hidden="1">[1]WIZ!$B$19:$B$30</definedName>
    <definedName name="_2__123Graph_AC86W30" hidden="1">[1]WIZ!$AE$19:$AE$30</definedName>
    <definedName name="_3__123Graph_AC86W90" hidden="1">[1]WIZ!$AF$19:$AF$30</definedName>
    <definedName name="_4__123Graph_BC86W_2" hidden="1">[1]WIZ!$F$32:$F$43</definedName>
    <definedName name="_5__123Graph_BC86W30" hidden="1">[1]WIZ!$AE$32:$AE$43</definedName>
    <definedName name="_6__123Graph_BC86W90" hidden="1">[1]WIZ!$AF$32:$AF$43</definedName>
    <definedName name="_7__123Graph_LBL_AC86W_2" hidden="1">[1]WIZ!$F$19:$F$30</definedName>
    <definedName name="_8__123Graph_LBL_AC86W30" hidden="1">[1]WIZ!$AE$19:$AE$30</definedName>
    <definedName name="_9__123Graph_LBL_AC86W90" hidden="1">[1]WIZ!$AF$19:$AF$30</definedName>
    <definedName name="Anexo" hidden="1">{"'para SB'!$A$1420:$F$1479"}</definedName>
    <definedName name="_xlnm.Print_Area" localSheetId="0">BALANCE!$A$2:$D$61</definedName>
    <definedName name="_xlnm.Print_Area" localSheetId="1">RESULTADOS!$B$2:$E$54</definedName>
    <definedName name="AS2DocOpenMode" hidden="1">"AS2DocumentEdit"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" l="1"/>
  <c r="E20" i="2"/>
  <c r="E11" i="2"/>
  <c r="D48" i="1"/>
  <c r="D41" i="1"/>
  <c r="D36" i="1"/>
  <c r="D22" i="1"/>
  <c r="D17" i="1"/>
  <c r="D25" i="1" l="1"/>
  <c r="D42" i="1"/>
  <c r="D49" i="1" s="1"/>
  <c r="E30" i="2"/>
  <c r="E37" i="2" s="1"/>
  <c r="E40" i="2" s="1"/>
  <c r="E43" i="2" s="1"/>
</calcChain>
</file>

<file path=xl/sharedStrings.xml><?xml version="1.0" encoding="utf-8"?>
<sst xmlns="http://schemas.openxmlformats.org/spreadsheetml/2006/main" count="84" uniqueCount="70">
  <si>
    <t>(San Salvador, República de El Salvador)</t>
  </si>
  <si>
    <t>Balances Generales Consolidados</t>
  </si>
  <si>
    <t>Activos</t>
  </si>
  <si>
    <t>Total activos</t>
  </si>
  <si>
    <t>Pasivos y Patrimonio</t>
  </si>
  <si>
    <t>Total pasivos</t>
  </si>
  <si>
    <t>Patrimonio:</t>
  </si>
  <si>
    <t>Reservas de capital, resultados acumulados y patrimonio no ganado</t>
  </si>
  <si>
    <t>Total patrimonio</t>
  </si>
  <si>
    <t>Total pasivos y patrimonio</t>
  </si>
  <si>
    <t>Estados Consolidados de Resultados</t>
  </si>
  <si>
    <t xml:space="preserve"> </t>
  </si>
  <si>
    <t>INVERSIONES FINANCIERAS BANCO DE AMÉRICA CENTRAL, S.A. Y SUBSIDIARIAS</t>
  </si>
  <si>
    <t>(Compañía Controladora de Finalidad Exclusiva)</t>
  </si>
  <si>
    <t>(Cifras en Dólares de los Estados Unidos de América)</t>
  </si>
  <si>
    <t>Activos de Intermediación</t>
  </si>
  <si>
    <t xml:space="preserve">Caja y bancos </t>
  </si>
  <si>
    <t>Reportos y otras operaciones bursátiles (neto)</t>
  </si>
  <si>
    <t>Inversiones financieras (neto)</t>
  </si>
  <si>
    <t>Cartera de préstamos (neto)</t>
  </si>
  <si>
    <t xml:space="preserve">Otros activos </t>
  </si>
  <si>
    <t>Bienes recibidos en pago (neto)</t>
  </si>
  <si>
    <t xml:space="preserve">Inversiones accionarias </t>
  </si>
  <si>
    <t>Diversos (neto)</t>
  </si>
  <si>
    <t xml:space="preserve">Activo fijo  </t>
  </si>
  <si>
    <t>Activo fijo (neto)</t>
  </si>
  <si>
    <t>Pasivos de intermediación</t>
  </si>
  <si>
    <t xml:space="preserve">Depósitos de clientes                    </t>
  </si>
  <si>
    <t>Banco de Desarrollo de la Republica de El Salvador</t>
  </si>
  <si>
    <t>Préstamos de otros bancos</t>
  </si>
  <si>
    <t>Reportos y otras obligaciones bursátiles</t>
  </si>
  <si>
    <t>Títulos de emisión propias</t>
  </si>
  <si>
    <t xml:space="preserve">Diversos </t>
  </si>
  <si>
    <t>Otros Pasivos</t>
  </si>
  <si>
    <t>Cuentas por pagar</t>
  </si>
  <si>
    <t>Provisiones</t>
  </si>
  <si>
    <t>Diversos</t>
  </si>
  <si>
    <t>Interés minoritario</t>
  </si>
  <si>
    <t>Capital social pagado</t>
  </si>
  <si>
    <t>Ingresos de operación</t>
  </si>
  <si>
    <t>Intereses de préstamos</t>
  </si>
  <si>
    <t>Comisiones y otros ingresos de préstamos</t>
  </si>
  <si>
    <t>Intereses de inversiones</t>
  </si>
  <si>
    <t>Utilidad en venta títulos valores</t>
  </si>
  <si>
    <t>Intereses sobre depósitos</t>
  </si>
  <si>
    <t>Operaciones en moneda extranjera</t>
  </si>
  <si>
    <t>Otros servicios y contingencias</t>
  </si>
  <si>
    <t>Menos - Costos de operación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</si>
  <si>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</si>
  <si>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</si>
  <si>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</si>
  <si>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</si>
  <si>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</si>
  <si>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</si>
  <si>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Menos - Gastos de operación:</t>
  </si>
  <si>
    <t>De funcionarios y empleados</t>
  </si>
  <si>
    <t>Generales</t>
  </si>
  <si>
    <t>Depreciaciones y amortizaciones</t>
  </si>
  <si>
    <t>Utilidad en operación</t>
  </si>
  <si>
    <t>Otros ingresos y gastos - neto</t>
  </si>
  <si>
    <t>Utilidad antes de impuestos</t>
  </si>
  <si>
    <t>Impuestos  sobre la Renta</t>
  </si>
  <si>
    <t>Al 31 de diciembre de 2022</t>
  </si>
  <si>
    <t>Por el año terminado el 31 de diciembre de 2022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</si>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</sst>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_-;_-@_-"/>
    <numFmt numFmtId="166" formatCode="_-* #,##0.0_-;\-* #,##0.0_-;_-* &quot;-&quot;_-;_-@_-"/>
    <numFmt numFmtId="167" formatCode="#,##0.0_);\(#,##0.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Geneva"/>
    </font>
    <font>
      <b/>
      <u/>
      <sz val="10"/>
      <name val="Bookman Old Style"/>
      <family val="1"/>
    </font>
    <font>
      <u/>
      <sz val="10"/>
      <name val="Bookman Old Style"/>
      <family val="1"/>
    </font>
    <font>
      <sz val="11"/>
      <name val="Bookman Old Style"/>
      <family val="1"/>
    </font>
    <font>
      <u/>
      <sz val="7"/>
      <name val="Bookman Old Style"/>
      <family val="1"/>
    </font>
    <font>
      <sz val="7"/>
      <name val="Bookman Old Style"/>
      <family val="1"/>
    </font>
    <font>
      <u val="double"/>
      <sz val="7"/>
      <name val="Bookman Old Style"/>
      <family val="1"/>
    </font>
    <font>
      <sz val="5"/>
      <name val="Bookman Old Style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40" fontId="3" fillId="2" borderId="0" xfId="1" applyNumberFormat="1" applyFont="1" applyFill="1" applyAlignment="1">
      <alignment horizontal="right" vertical="center"/>
    </xf>
    <xf numFmtId="37" fontId="3" fillId="2" borderId="0" xfId="1" quotePrefix="1" applyNumberFormat="1" applyFont="1" applyFill="1" applyAlignment="1">
      <alignment horizontal="left" vertical="center"/>
    </xf>
    <xf numFmtId="37" fontId="2" fillId="2" borderId="0" xfId="1" applyNumberFormat="1" applyFont="1" applyFill="1" applyAlignment="1">
      <alignment horizontal="left" vertical="center"/>
    </xf>
    <xf numFmtId="37" fontId="3" fillId="2" borderId="0" xfId="1" applyNumberFormat="1" applyFont="1" applyFill="1" applyAlignment="1">
      <alignment horizontal="left" vertical="center"/>
    </xf>
    <xf numFmtId="37" fontId="3" fillId="2" borderId="0" xfId="1" quotePrefix="1" applyNumberFormat="1" applyFont="1" applyFill="1" applyAlignment="1">
      <alignment horizontal="left" vertical="center"/>
    </xf>
    <xf numFmtId="0" fontId="3" fillId="2" borderId="1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40" fontId="3" fillId="2" borderId="0" xfId="3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centerContinuous" vertical="center"/>
    </xf>
    <xf numFmtId="40" fontId="6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40" fontId="3" fillId="2" borderId="0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indent="1"/>
    </xf>
    <xf numFmtId="166" fontId="3" fillId="2" borderId="0" xfId="4" applyNumberFormat="1" applyFont="1" applyFill="1" applyBorder="1" applyAlignment="1">
      <alignment horizontal="left" vertical="center"/>
    </xf>
    <xf numFmtId="167" fontId="3" fillId="2" borderId="0" xfId="1" applyNumberFormat="1" applyFont="1" applyFill="1" applyAlignment="1">
      <alignment vertical="center"/>
    </xf>
    <xf numFmtId="40" fontId="3" fillId="2" borderId="2" xfId="3" applyNumberFormat="1" applyFont="1" applyFill="1" applyBorder="1" applyAlignment="1">
      <alignment horizontal="right" vertical="center"/>
    </xf>
    <xf numFmtId="40" fontId="3" fillId="0" borderId="0" xfId="3" applyNumberFormat="1" applyFont="1" applyFill="1" applyAlignment="1">
      <alignment horizontal="right" vertical="center"/>
    </xf>
    <xf numFmtId="166" fontId="3" fillId="2" borderId="0" xfId="4" applyNumberFormat="1" applyFont="1" applyFill="1" applyBorder="1" applyAlignment="1">
      <alignment vertical="center"/>
    </xf>
    <xf numFmtId="40" fontId="3" fillId="2" borderId="3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166" fontId="3" fillId="2" borderId="0" xfId="4" applyNumberFormat="1" applyFont="1" applyFill="1" applyBorder="1" applyAlignment="1">
      <alignment horizontal="right" vertical="center"/>
    </xf>
    <xf numFmtId="40" fontId="3" fillId="0" borderId="0" xfId="3" applyNumberFormat="1" applyFont="1" applyFill="1" applyBorder="1" applyAlignment="1">
      <alignment horizontal="right" vertical="center"/>
    </xf>
    <xf numFmtId="40" fontId="3" fillId="2" borderId="4" xfId="3" applyNumberFormat="1" applyFont="1" applyFill="1" applyBorder="1" applyAlignment="1">
      <alignment horizontal="right" vertical="center"/>
    </xf>
    <xf numFmtId="167" fontId="3" fillId="2" borderId="0" xfId="3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37" fontId="3" fillId="0" borderId="0" xfId="1" quotePrefix="1" applyNumberFormat="1" applyFont="1" applyAlignment="1">
      <alignment horizontal="left" vertical="center"/>
    </xf>
    <xf numFmtId="37" fontId="2" fillId="0" borderId="0" xfId="1" applyNumberFormat="1" applyFont="1" applyAlignment="1">
      <alignment horizontal="left" vertical="center"/>
    </xf>
    <xf numFmtId="37" fontId="3" fillId="0" borderId="0" xfId="1" applyNumberFormat="1" applyFont="1" applyAlignment="1">
      <alignment horizontal="left" vertical="center"/>
    </xf>
    <xf numFmtId="37" fontId="3" fillId="0" borderId="0" xfId="1" quotePrefix="1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40" fontId="3" fillId="0" borderId="6" xfId="1" applyNumberFormat="1" applyFont="1" applyBorder="1" applyAlignment="1">
      <alignment horizontal="right" vertical="center"/>
    </xf>
    <xf numFmtId="40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indent="1"/>
    </xf>
    <xf numFmtId="40" fontId="3" fillId="0" borderId="0" xfId="4" applyNumberFormat="1" applyFont="1" applyFill="1" applyBorder="1" applyAlignment="1">
      <alignment horizontal="right" vertical="center"/>
    </xf>
    <xf numFmtId="0" fontId="3" fillId="0" borderId="0" xfId="1" quotePrefix="1" applyFont="1" applyAlignment="1">
      <alignment horizontal="left" vertical="center" indent="1"/>
    </xf>
    <xf numFmtId="40" fontId="3" fillId="0" borderId="7" xfId="4" applyNumberFormat="1" applyFont="1" applyFill="1" applyBorder="1" applyAlignment="1">
      <alignment horizontal="right" vertical="center"/>
    </xf>
    <xf numFmtId="4" fontId="8" fillId="0" borderId="0" xfId="1" applyNumberFormat="1" applyFont="1" applyAlignment="1">
      <alignment horizontal="justify" vertical="center" wrapText="1"/>
    </xf>
    <xf numFmtId="4" fontId="9" fillId="0" borderId="0" xfId="1" applyNumberFormat="1" applyFont="1" applyAlignment="1">
      <alignment horizontal="justify" vertical="center" wrapText="1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40" fontId="3" fillId="0" borderId="0" xfId="4" applyNumberFormat="1" applyFont="1" applyFill="1" applyAlignment="1">
      <alignment horizontal="right" vertical="center"/>
    </xf>
    <xf numFmtId="4" fontId="10" fillId="0" borderId="0" xfId="1" applyNumberFormat="1" applyFont="1" applyAlignment="1">
      <alignment horizontal="justify" vertical="center" wrapText="1"/>
    </xf>
    <xf numFmtId="0" fontId="11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40" fontId="3" fillId="0" borderId="8" xfId="1" applyNumberFormat="1" applyFont="1" applyBorder="1" applyAlignment="1">
      <alignment horizontal="right" vertical="center"/>
    </xf>
    <xf numFmtId="0" fontId="12" fillId="0" borderId="0" xfId="2" applyFont="1"/>
    <xf numFmtId="0" fontId="12" fillId="0" borderId="0" xfId="0" applyFont="1"/>
    <xf numFmtId="0" fontId="12" fillId="0" borderId="5" xfId="2" applyFont="1" applyBorder="1"/>
    <xf numFmtId="0" fontId="12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3" fillId="2" borderId="0" xfId="1" applyFont="1" applyFill="1" applyBorder="1" applyAlignment="1">
      <alignment vertical="center"/>
    </xf>
    <xf numFmtId="0" fontId="12" fillId="2" borderId="0" xfId="2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" xfId="2" applyFont="1" applyFill="1" applyBorder="1"/>
    <xf numFmtId="0" fontId="12" fillId="2" borderId="0" xfId="2" applyFont="1" applyFill="1"/>
    <xf numFmtId="167" fontId="12" fillId="2" borderId="0" xfId="3" applyNumberFormat="1" applyFont="1" applyFill="1"/>
  </cellXfs>
  <cellStyles count="6">
    <cellStyle name="Comma [0]" xfId="4"/>
    <cellStyle name="Millares 2" xfId="3"/>
    <cellStyle name="Normal" xfId="0" builtinId="0"/>
    <cellStyle name="Normal 2" xfId="1"/>
    <cellStyle name="Normal_Bal, Utl, Fluj y anex" xfId="2"/>
    <cellStyle name="Percen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  <sheetName val="Jun14_LBP"/>
      <sheetName val="Tabla_Renta_Variable"/>
      <sheetName val="DESGLOSE_Dic13"/>
      <sheetName val="DESGLOSE_JUNIO_15"/>
      <sheetName val="DESGLOSE_Dic14"/>
      <sheetName val="1_n PUC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3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4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5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 refreshError="1"/>
      <sheetData sheetId="96">
        <row r="19">
          <cell r="B19" t="str">
            <v>Vacaciones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2:D87"/>
  <sheetViews>
    <sheetView showOutlineSymbols="0" defaultGridColor="0" topLeftCell="A31" colorId="57" zoomScaleNormal="100" workbookViewId="0">
      <selection activeCell="J50" sqref="J50"/>
    </sheetView>
  </sheetViews>
  <sheetFormatPr baseColWidth="10" defaultColWidth="5.5703125" defaultRowHeight="15" customHeight="1"/>
  <cols>
    <col min="1" max="1" width="40.28515625" style="2" customWidth="1"/>
    <col min="2" max="2" width="4.5703125" style="2" customWidth="1"/>
    <col min="3" max="3" width="18.28515625" style="2" customWidth="1"/>
    <col min="4" max="4" width="19.28515625" style="32" customWidth="1"/>
    <col min="5" max="16384" width="5.5703125" style="2"/>
  </cols>
  <sheetData>
    <row r="2" spans="1:4" ht="15" customHeight="1">
      <c r="A2" s="1" t="s">
        <v>12</v>
      </c>
      <c r="B2" s="1"/>
      <c r="C2" s="1"/>
      <c r="D2" s="1"/>
    </row>
    <row r="3" spans="1:4" ht="15" customHeight="1">
      <c r="A3" s="1" t="s">
        <v>13</v>
      </c>
      <c r="B3" s="1"/>
      <c r="C3" s="1"/>
      <c r="D3" s="1"/>
    </row>
    <row r="4" spans="1:4" ht="15" customHeight="1">
      <c r="A4" s="4" t="s">
        <v>0</v>
      </c>
      <c r="B4" s="4"/>
      <c r="C4" s="4"/>
      <c r="D4" s="4"/>
    </row>
    <row r="5" spans="1:4" ht="15" customHeight="1">
      <c r="A5" s="5" t="s">
        <v>1</v>
      </c>
      <c r="B5" s="5"/>
      <c r="C5" s="5"/>
      <c r="D5" s="5"/>
    </row>
    <row r="6" spans="1:4" ht="15" customHeight="1">
      <c r="A6" s="6" t="s">
        <v>62</v>
      </c>
      <c r="B6" s="6"/>
      <c r="C6" s="6"/>
      <c r="D6" s="6"/>
    </row>
    <row r="7" spans="1:4" ht="15" customHeight="1">
      <c r="A7" s="7" t="s">
        <v>14</v>
      </c>
      <c r="B7" s="7"/>
      <c r="C7" s="7"/>
      <c r="D7" s="7"/>
    </row>
    <row r="8" spans="1:4" ht="6" customHeight="1" thickBot="1">
      <c r="A8" s="8"/>
      <c r="B8" s="8"/>
      <c r="C8" s="8"/>
      <c r="D8" s="8"/>
    </row>
    <row r="9" spans="1:4" ht="6" customHeight="1" thickTop="1">
      <c r="A9" s="9"/>
      <c r="B9" s="9"/>
      <c r="C9" s="9"/>
      <c r="D9" s="9"/>
    </row>
    <row r="10" spans="1:4" ht="15" customHeight="1">
      <c r="A10" s="10" t="s">
        <v>2</v>
      </c>
      <c r="B10" s="10"/>
      <c r="C10" s="11"/>
      <c r="D10" s="12"/>
    </row>
    <row r="11" spans="1:4" ht="5.0999999999999996" customHeight="1">
      <c r="A11" s="13"/>
      <c r="B11" s="13"/>
      <c r="C11" s="13"/>
      <c r="D11" s="14"/>
    </row>
    <row r="12" spans="1:4" ht="15" customHeight="1">
      <c r="A12" s="15" t="s">
        <v>15</v>
      </c>
      <c r="B12" s="15"/>
      <c r="C12" s="16"/>
      <c r="D12" s="17"/>
    </row>
    <row r="13" spans="1:4" ht="15" customHeight="1">
      <c r="A13" s="18" t="s">
        <v>16</v>
      </c>
      <c r="B13" s="18"/>
      <c r="C13" s="19"/>
      <c r="D13" s="17">
        <v>441286977.44999999</v>
      </c>
    </row>
    <row r="14" spans="1:4" ht="15" customHeight="1">
      <c r="A14" s="18" t="s">
        <v>17</v>
      </c>
      <c r="B14" s="18"/>
      <c r="C14" s="19"/>
      <c r="D14" s="17"/>
    </row>
    <row r="15" spans="1:4" ht="15" customHeight="1">
      <c r="A15" s="18" t="s">
        <v>18</v>
      </c>
      <c r="B15" s="18"/>
      <c r="C15" s="19"/>
      <c r="D15" s="17">
        <v>366062040.41000003</v>
      </c>
    </row>
    <row r="16" spans="1:4" ht="15" customHeight="1">
      <c r="A16" s="18" t="s">
        <v>19</v>
      </c>
      <c r="B16" s="18"/>
      <c r="C16" s="19"/>
      <c r="D16" s="17">
        <v>2253108337.1199999</v>
      </c>
    </row>
    <row r="17" spans="1:4" ht="17.25" customHeight="1">
      <c r="C17" s="19"/>
      <c r="D17" s="21">
        <f>SUM(D13:D16)</f>
        <v>3060457354.98</v>
      </c>
    </row>
    <row r="18" spans="1:4" ht="15" customHeight="1">
      <c r="A18" s="15" t="s">
        <v>20</v>
      </c>
      <c r="B18" s="15"/>
      <c r="C18" s="19"/>
      <c r="D18" s="12"/>
    </row>
    <row r="19" spans="1:4" ht="15" customHeight="1">
      <c r="A19" s="18" t="s">
        <v>21</v>
      </c>
      <c r="B19" s="18"/>
      <c r="C19" s="19"/>
      <c r="D19" s="12">
        <v>1182459.92</v>
      </c>
    </row>
    <row r="20" spans="1:4" ht="15" customHeight="1">
      <c r="A20" s="18" t="s">
        <v>22</v>
      </c>
      <c r="B20" s="18"/>
      <c r="C20" s="19"/>
      <c r="D20" s="12">
        <v>247500</v>
      </c>
    </row>
    <row r="21" spans="1:4" ht="15" customHeight="1">
      <c r="A21" s="18" t="s">
        <v>23</v>
      </c>
      <c r="B21" s="18"/>
      <c r="C21" s="19"/>
      <c r="D21" s="22">
        <v>37009260.349999994</v>
      </c>
    </row>
    <row r="22" spans="1:4" ht="17.25" customHeight="1">
      <c r="C22" s="19"/>
      <c r="D22" s="21">
        <f>SUM(D19:D21)</f>
        <v>38439220.269999996</v>
      </c>
    </row>
    <row r="23" spans="1:4" ht="13.5" customHeight="1">
      <c r="A23" s="15" t="s">
        <v>24</v>
      </c>
      <c r="B23" s="15"/>
      <c r="C23" s="19"/>
      <c r="D23" s="17"/>
    </row>
    <row r="24" spans="1:4" ht="15" customHeight="1">
      <c r="A24" s="2" t="s">
        <v>25</v>
      </c>
      <c r="C24" s="19"/>
      <c r="D24" s="17">
        <v>48895474.799999997</v>
      </c>
    </row>
    <row r="25" spans="1:4" ht="17.25" customHeight="1" thickBot="1">
      <c r="A25" s="15" t="s">
        <v>3</v>
      </c>
      <c r="B25" s="15"/>
      <c r="C25" s="23"/>
      <c r="D25" s="24">
        <f>+D17+D22+D24</f>
        <v>3147792050.0500002</v>
      </c>
    </row>
    <row r="26" spans="1:4" ht="15" customHeight="1" thickTop="1">
      <c r="C26" s="25"/>
      <c r="D26" s="3"/>
    </row>
    <row r="27" spans="1:4" ht="15" customHeight="1">
      <c r="A27" s="26" t="s">
        <v>4</v>
      </c>
      <c r="B27" s="26"/>
      <c r="C27" s="25"/>
      <c r="D27" s="3"/>
    </row>
    <row r="28" spans="1:4" ht="4.7" customHeight="1">
      <c r="A28" s="27"/>
      <c r="B28" s="27"/>
      <c r="C28" s="13"/>
      <c r="D28" s="14"/>
    </row>
    <row r="29" spans="1:4" ht="14.25" customHeight="1">
      <c r="A29" s="28" t="s">
        <v>26</v>
      </c>
      <c r="B29" s="28"/>
      <c r="C29" s="13"/>
      <c r="D29" s="14"/>
    </row>
    <row r="30" spans="1:4">
      <c r="A30" s="18" t="s">
        <v>27</v>
      </c>
      <c r="B30" s="18"/>
      <c r="C30" s="13"/>
      <c r="D30" s="17">
        <v>2448350389.3499999</v>
      </c>
    </row>
    <row r="31" spans="1:4" ht="15" customHeight="1">
      <c r="A31" s="18" t="s">
        <v>28</v>
      </c>
      <c r="B31" s="18"/>
      <c r="C31" s="29"/>
      <c r="D31" s="17">
        <v>491131.81</v>
      </c>
    </row>
    <row r="32" spans="1:4" ht="15" customHeight="1">
      <c r="A32" s="18" t="s">
        <v>29</v>
      </c>
      <c r="B32" s="18"/>
      <c r="C32" s="29"/>
      <c r="D32" s="17">
        <v>157589542.49000001</v>
      </c>
    </row>
    <row r="33" spans="1:4" ht="15" customHeight="1">
      <c r="A33" s="18" t="s">
        <v>30</v>
      </c>
      <c r="B33" s="18"/>
      <c r="C33" s="29"/>
      <c r="D33" s="17">
        <v>2505519.44</v>
      </c>
    </row>
    <row r="34" spans="1:4" ht="15" customHeight="1">
      <c r="A34" s="18" t="s">
        <v>31</v>
      </c>
      <c r="B34" s="18"/>
      <c r="C34" s="29"/>
      <c r="D34" s="17">
        <v>110813654.79000001</v>
      </c>
    </row>
    <row r="35" spans="1:4" ht="15" customHeight="1">
      <c r="A35" s="18" t="s">
        <v>32</v>
      </c>
      <c r="B35" s="18"/>
      <c r="C35" s="29"/>
      <c r="D35" s="17">
        <v>22281653.73</v>
      </c>
    </row>
    <row r="36" spans="1:4" ht="17.25" customHeight="1">
      <c r="C36" s="29"/>
      <c r="D36" s="21">
        <f>SUM(D30:D35)</f>
        <v>2742031891.6099997</v>
      </c>
    </row>
    <row r="37" spans="1:4" ht="15" customHeight="1">
      <c r="A37" s="15" t="s">
        <v>33</v>
      </c>
      <c r="B37" s="15"/>
      <c r="C37" s="29"/>
      <c r="D37" s="17"/>
    </row>
    <row r="38" spans="1:4" ht="15" customHeight="1">
      <c r="A38" s="18" t="s">
        <v>34</v>
      </c>
      <c r="B38" s="18"/>
      <c r="C38" s="29"/>
      <c r="D38" s="30">
        <v>41168407</v>
      </c>
    </row>
    <row r="39" spans="1:4" ht="15" customHeight="1">
      <c r="A39" s="18" t="s">
        <v>35</v>
      </c>
      <c r="B39" s="18"/>
      <c r="C39" s="29"/>
      <c r="D39" s="12">
        <v>11413638.870000001</v>
      </c>
    </row>
    <row r="40" spans="1:4" ht="15" customHeight="1">
      <c r="A40" s="18" t="s">
        <v>36</v>
      </c>
      <c r="B40" s="18"/>
      <c r="C40" s="29"/>
      <c r="D40" s="12">
        <v>10864065.119999999</v>
      </c>
    </row>
    <row r="41" spans="1:4" ht="15" customHeight="1">
      <c r="C41" s="29"/>
      <c r="D41" s="21">
        <f>SUM(D38:D40)</f>
        <v>63446110.990000002</v>
      </c>
    </row>
    <row r="42" spans="1:4" ht="17.25" customHeight="1">
      <c r="A42" s="15" t="s">
        <v>5</v>
      </c>
      <c r="B42" s="15"/>
      <c r="C42" s="29"/>
      <c r="D42" s="21">
        <f>+D36+D41</f>
        <v>2805478002.5999994</v>
      </c>
    </row>
    <row r="43" spans="1:4" ht="17.25" customHeight="1">
      <c r="A43" s="2" t="s">
        <v>37</v>
      </c>
      <c r="C43" s="29"/>
      <c r="D43" s="31">
        <v>273.02000004053116</v>
      </c>
    </row>
    <row r="44" spans="1:4" ht="9.9499999999999993" customHeight="1">
      <c r="C44" s="29"/>
      <c r="D44" s="12"/>
    </row>
    <row r="45" spans="1:4" ht="15" customHeight="1">
      <c r="A45" s="15" t="s">
        <v>6</v>
      </c>
      <c r="B45" s="15"/>
      <c r="C45" s="29"/>
      <c r="D45" s="12"/>
    </row>
    <row r="46" spans="1:4" ht="15" customHeight="1">
      <c r="A46" s="2" t="s">
        <v>38</v>
      </c>
      <c r="C46" s="29"/>
      <c r="D46" s="3">
        <v>146949600</v>
      </c>
    </row>
    <row r="47" spans="1:4" ht="12.75" customHeight="1">
      <c r="A47" s="2" t="s">
        <v>7</v>
      </c>
      <c r="C47" s="29"/>
      <c r="D47" s="3">
        <v>195364174.44</v>
      </c>
    </row>
    <row r="48" spans="1:4" ht="17.25" customHeight="1">
      <c r="A48" s="15" t="s">
        <v>8</v>
      </c>
      <c r="B48" s="15"/>
      <c r="C48" s="29"/>
      <c r="D48" s="21">
        <f>SUM(D46:D47)</f>
        <v>342313774.44</v>
      </c>
    </row>
    <row r="49" spans="1:4" ht="17.25" customHeight="1" thickBot="1">
      <c r="A49" s="15" t="s">
        <v>9</v>
      </c>
      <c r="B49" s="15"/>
      <c r="C49" s="23"/>
      <c r="D49" s="24">
        <f>+D42+D43+D48</f>
        <v>3147792050.0599995</v>
      </c>
    </row>
    <row r="50" spans="1:4" ht="17.25" customHeight="1" thickTop="1">
      <c r="A50" s="15"/>
      <c r="B50" s="15"/>
      <c r="C50" s="23"/>
      <c r="D50" s="17"/>
    </row>
    <row r="51" spans="1:4" ht="15.6" customHeight="1" thickBot="1">
      <c r="A51" s="68"/>
      <c r="B51" s="68"/>
      <c r="C51" s="68"/>
      <c r="D51" s="68"/>
    </row>
    <row r="52" spans="1:4" ht="15.75" thickTop="1">
      <c r="A52" s="69"/>
      <c r="B52" s="69"/>
      <c r="C52" s="69"/>
      <c r="D52" s="69"/>
    </row>
    <row r="53" spans="1:4" s="65" customFormat="1">
      <c r="A53" s="69"/>
      <c r="B53" s="69"/>
      <c r="C53" s="69"/>
      <c r="D53" s="69"/>
    </row>
    <row r="54" spans="1:4" s="65" customFormat="1">
      <c r="A54" s="61" t="s">
        <v>64</v>
      </c>
      <c r="B54" s="62" t="s">
        <v>65</v>
      </c>
      <c r="C54" s="62"/>
      <c r="D54" s="62"/>
    </row>
    <row r="55" spans="1:4" s="65" customFormat="1" ht="15" customHeight="1">
      <c r="A55" s="61" t="s">
        <v>66</v>
      </c>
      <c r="B55" s="62" t="s">
        <v>67</v>
      </c>
      <c r="C55" s="62"/>
      <c r="D55" s="62"/>
    </row>
    <row r="56" spans="1:4" s="65" customFormat="1" ht="15" customHeight="1">
      <c r="A56" s="69"/>
      <c r="B56" s="69"/>
      <c r="C56" s="69"/>
      <c r="D56" s="69"/>
    </row>
    <row r="57" spans="1:4" s="65" customFormat="1" ht="15" customHeight="1">
      <c r="A57" s="63"/>
      <c r="B57" s="63"/>
      <c r="C57" s="63"/>
      <c r="D57" s="70"/>
    </row>
    <row r="58" spans="1:4" s="65" customFormat="1" ht="15" customHeight="1">
      <c r="A58" s="63"/>
      <c r="B58" s="63"/>
      <c r="C58" s="63"/>
      <c r="D58" s="70"/>
    </row>
    <row r="59" spans="1:4" s="65" customFormat="1" ht="15" customHeight="1">
      <c r="A59" s="63"/>
      <c r="B59" s="63"/>
      <c r="C59" s="63"/>
      <c r="D59" s="63"/>
    </row>
    <row r="60" spans="1:4" s="65" customFormat="1" ht="15" customHeight="1">
      <c r="A60" s="62" t="s">
        <v>68</v>
      </c>
      <c r="B60" s="62"/>
      <c r="C60" s="62"/>
      <c r="D60" s="62"/>
    </row>
    <row r="61" spans="1:4" s="65" customFormat="1" ht="15" customHeight="1">
      <c r="A61" s="64" t="s">
        <v>69</v>
      </c>
      <c r="B61" s="64"/>
      <c r="C61" s="64"/>
      <c r="D61" s="64"/>
    </row>
    <row r="62" spans="1:4" s="65" customFormat="1" ht="15" customHeight="1">
      <c r="A62" s="66"/>
      <c r="B62" s="66"/>
      <c r="C62" s="66"/>
      <c r="D62" s="66"/>
    </row>
    <row r="63" spans="1:4" s="65" customFormat="1" ht="15" customHeight="1">
      <c r="A63" s="67"/>
      <c r="B63" s="67"/>
      <c r="C63" s="67"/>
      <c r="D63" s="67"/>
    </row>
    <row r="64" spans="1:4" ht="15" customHeight="1">
      <c r="D64" s="3"/>
    </row>
    <row r="65" spans="4:4" ht="15" customHeight="1">
      <c r="D65" s="3"/>
    </row>
    <row r="66" spans="4:4" ht="15" customHeight="1">
      <c r="D66" s="3"/>
    </row>
    <row r="67" spans="4:4" ht="15" customHeight="1">
      <c r="D67" s="3"/>
    </row>
    <row r="68" spans="4:4" ht="15" customHeight="1">
      <c r="D68" s="3"/>
    </row>
    <row r="69" spans="4:4" ht="15" customHeight="1">
      <c r="D69" s="3"/>
    </row>
    <row r="70" spans="4:4" ht="15" customHeight="1">
      <c r="D70" s="3"/>
    </row>
    <row r="71" spans="4:4" ht="15" customHeight="1">
      <c r="D71" s="3"/>
    </row>
    <row r="72" spans="4:4" ht="15" customHeight="1">
      <c r="D72" s="3"/>
    </row>
    <row r="73" spans="4:4" ht="15" customHeight="1">
      <c r="D73" s="3"/>
    </row>
    <row r="74" spans="4:4" ht="15" customHeight="1">
      <c r="D74" s="3"/>
    </row>
    <row r="75" spans="4:4" ht="15" customHeight="1">
      <c r="D75" s="3"/>
    </row>
    <row r="76" spans="4:4" ht="15" customHeight="1">
      <c r="D76" s="3"/>
    </row>
    <row r="77" spans="4:4" ht="15" customHeight="1">
      <c r="D77" s="3"/>
    </row>
    <row r="78" spans="4:4" ht="15" customHeight="1">
      <c r="D78" s="3"/>
    </row>
    <row r="79" spans="4:4" ht="15" customHeight="1">
      <c r="D79" s="3"/>
    </row>
    <row r="80" spans="4:4" ht="15" customHeight="1">
      <c r="D80" s="3"/>
    </row>
    <row r="81" spans="4:4" ht="15" customHeight="1">
      <c r="D81" s="20"/>
    </row>
    <row r="82" spans="4:4" ht="15" customHeight="1">
      <c r="D82" s="20"/>
    </row>
    <row r="83" spans="4:4" ht="15" customHeight="1">
      <c r="D83" s="20"/>
    </row>
    <row r="84" spans="4:4" ht="15" customHeight="1">
      <c r="D84" s="20"/>
    </row>
    <row r="85" spans="4:4" ht="15" customHeight="1">
      <c r="D85" s="20"/>
    </row>
    <row r="86" spans="4:4" ht="15" customHeight="1">
      <c r="D86" s="20"/>
    </row>
    <row r="87" spans="4:4" ht="15" customHeight="1">
      <c r="D87" s="20"/>
    </row>
  </sheetData>
  <mergeCells count="9">
    <mergeCell ref="A62:D62"/>
    <mergeCell ref="A63:D63"/>
    <mergeCell ref="B54:D54"/>
    <mergeCell ref="B55:D55"/>
    <mergeCell ref="A60:D60"/>
    <mergeCell ref="A61:D61"/>
    <mergeCell ref="A2:D2"/>
    <mergeCell ref="A3:D3"/>
    <mergeCell ref="A7:D7"/>
  </mergeCells>
  <printOptions horizontalCentered="1"/>
  <pageMargins left="0.9055118110236221" right="0.70866141732283472" top="0.59055118110236227" bottom="0.51181102362204722" header="0.39370078740157483" footer="0.31496062992125984"/>
  <pageSetup paperSize="256" scale="84" firstPageNumber="3" orientation="portrait" useFirstPageNumber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B2:G54"/>
  <sheetViews>
    <sheetView showGridLines="0" tabSelected="1" topLeftCell="A26" zoomScaleNormal="100" workbookViewId="0">
      <selection activeCell="K45" sqref="K45"/>
    </sheetView>
  </sheetViews>
  <sheetFormatPr baseColWidth="10" defaultColWidth="9.140625" defaultRowHeight="15"/>
  <cols>
    <col min="1" max="1" width="3.5703125" style="33" customWidth="1"/>
    <col min="2" max="2" width="37.85546875" style="33" customWidth="1"/>
    <col min="3" max="3" width="17.7109375" style="33" customWidth="1"/>
    <col min="4" max="4" width="11.140625" style="33" customWidth="1"/>
    <col min="5" max="5" width="18.7109375" style="33" customWidth="1"/>
    <col min="6" max="6" width="8.7109375" style="33" bestFit="1" customWidth="1"/>
    <col min="7" max="16384" width="9.140625" style="33"/>
  </cols>
  <sheetData>
    <row r="2" spans="2:5">
      <c r="B2" s="34" t="s">
        <v>12</v>
      </c>
      <c r="C2" s="34"/>
      <c r="D2" s="34"/>
      <c r="E2" s="34"/>
    </row>
    <row r="3" spans="2:5">
      <c r="B3" s="34" t="s">
        <v>13</v>
      </c>
      <c r="C3" s="34"/>
      <c r="D3" s="34"/>
      <c r="E3" s="34"/>
    </row>
    <row r="4" spans="2:5">
      <c r="B4" s="35" t="s">
        <v>0</v>
      </c>
      <c r="C4" s="35"/>
      <c r="D4" s="35"/>
      <c r="E4" s="35"/>
    </row>
    <row r="5" spans="2:5">
      <c r="B5" s="36" t="s">
        <v>10</v>
      </c>
      <c r="C5" s="36"/>
      <c r="D5" s="36"/>
      <c r="E5" s="36"/>
    </row>
    <row r="6" spans="2:5">
      <c r="B6" s="37" t="s">
        <v>63</v>
      </c>
      <c r="C6" s="37"/>
      <c r="D6" s="37"/>
      <c r="E6" s="37"/>
    </row>
    <row r="7" spans="2:5">
      <c r="B7" s="38" t="s">
        <v>14</v>
      </c>
      <c r="C7" s="38"/>
      <c r="D7" s="38"/>
      <c r="E7" s="38"/>
    </row>
    <row r="8" spans="2:5" ht="6" customHeight="1" thickBot="1">
      <c r="B8" s="39"/>
      <c r="C8" s="39"/>
      <c r="D8" s="39"/>
      <c r="E8" s="39"/>
    </row>
    <row r="9" spans="2:5" ht="6" customHeight="1" thickTop="1">
      <c r="B9" s="40"/>
      <c r="C9" s="40"/>
      <c r="D9" s="40"/>
      <c r="E9" s="40"/>
    </row>
    <row r="10" spans="2:5" ht="5.45" customHeight="1">
      <c r="B10" s="39"/>
      <c r="C10" s="39"/>
      <c r="D10" s="39"/>
      <c r="E10" s="39"/>
    </row>
    <row r="11" spans="2:5">
      <c r="B11" s="42" t="s">
        <v>39</v>
      </c>
      <c r="C11" s="42"/>
      <c r="D11" s="41"/>
      <c r="E11" s="43">
        <f>SUM(E12:E18)</f>
        <v>305170334.20999998</v>
      </c>
    </row>
    <row r="12" spans="2:5">
      <c r="B12" s="45" t="s">
        <v>40</v>
      </c>
      <c r="C12" s="45"/>
      <c r="D12" s="41"/>
      <c r="E12" s="44">
        <v>200725763.66999999</v>
      </c>
    </row>
    <row r="13" spans="2:5">
      <c r="B13" s="45" t="s">
        <v>41</v>
      </c>
      <c r="C13" s="45"/>
      <c r="D13" s="41"/>
      <c r="E13" s="44">
        <v>21593415.539999999</v>
      </c>
    </row>
    <row r="14" spans="2:5">
      <c r="B14" s="47" t="s">
        <v>42</v>
      </c>
      <c r="C14" s="47"/>
      <c r="D14" s="41"/>
      <c r="E14" s="44">
        <v>16914722.390000001</v>
      </c>
    </row>
    <row r="15" spans="2:5">
      <c r="B15" s="47" t="s">
        <v>43</v>
      </c>
      <c r="C15" s="47"/>
      <c r="D15" s="41"/>
      <c r="E15" s="44">
        <v>46142.71</v>
      </c>
    </row>
    <row r="16" spans="2:5">
      <c r="B16" s="45" t="s">
        <v>44</v>
      </c>
      <c r="C16" s="45"/>
      <c r="D16" s="41"/>
      <c r="E16" s="44">
        <v>1797710.88</v>
      </c>
    </row>
    <row r="17" spans="2:7">
      <c r="B17" s="45" t="s">
        <v>45</v>
      </c>
      <c r="C17" s="45"/>
      <c r="D17" s="41"/>
      <c r="E17" s="22">
        <v>4255502.92</v>
      </c>
    </row>
    <row r="18" spans="2:7">
      <c r="B18" s="45" t="s">
        <v>46</v>
      </c>
      <c r="C18" s="45"/>
      <c r="D18" s="41"/>
      <c r="E18" s="44">
        <v>59837076.100000001</v>
      </c>
    </row>
    <row r="19" spans="2:7">
      <c r="B19" s="41" t="s">
        <v>11</v>
      </c>
      <c r="C19" s="41"/>
      <c r="D19" s="41"/>
      <c r="E19" s="48"/>
    </row>
    <row r="20" spans="2:7">
      <c r="B20" s="42" t="s">
        <v>47</v>
      </c>
      <c r="C20" s="42"/>
      <c r="D20" s="41"/>
      <c r="E20" s="43">
        <f>SUM(E21:E26)</f>
        <v>77426675.689999998</v>
      </c>
    </row>
    <row r="21" spans="2:7">
      <c r="B21" s="45" t="s">
        <v>48</v>
      </c>
      <c r="C21" s="45"/>
      <c r="D21" s="41"/>
      <c r="E21" s="44">
        <v>45774349.030000001</v>
      </c>
    </row>
    <row r="22" spans="2:7">
      <c r="B22" s="45" t="s">
        <v>49</v>
      </c>
      <c r="C22" s="45"/>
      <c r="D22" s="41"/>
      <c r="E22" s="44">
        <v>8731295.129999999</v>
      </c>
    </row>
    <row r="23" spans="2:7">
      <c r="B23" s="45" t="s">
        <v>50</v>
      </c>
      <c r="C23" s="45"/>
      <c r="D23" s="41"/>
      <c r="E23" s="44">
        <v>6081167.9699999997</v>
      </c>
    </row>
    <row r="24" spans="2:7">
      <c r="B24" s="45" t="s">
        <v>51</v>
      </c>
      <c r="C24" s="45"/>
      <c r="D24" s="41"/>
      <c r="E24" s="44">
        <v>111651.53</v>
      </c>
    </row>
    <row r="25" spans="2:7">
      <c r="B25" s="45" t="s">
        <v>45</v>
      </c>
      <c r="C25" s="45"/>
      <c r="D25" s="41"/>
      <c r="E25" s="44">
        <v>479368.65</v>
      </c>
    </row>
    <row r="26" spans="2:7">
      <c r="B26" s="45" t="s">
        <v>46</v>
      </c>
      <c r="C26" s="45"/>
      <c r="D26" s="41"/>
      <c r="E26" s="43">
        <v>16248843.379999999</v>
      </c>
      <c r="F26" s="49"/>
      <c r="G26" s="49"/>
    </row>
    <row r="27" spans="2:7">
      <c r="B27" s="41" t="s">
        <v>11</v>
      </c>
      <c r="C27" s="41"/>
      <c r="D27" s="41"/>
      <c r="E27" s="46"/>
      <c r="F27" s="50"/>
      <c r="G27" s="50"/>
    </row>
    <row r="28" spans="2:7">
      <c r="B28" s="51" t="s">
        <v>52</v>
      </c>
      <c r="C28" s="51"/>
      <c r="D28" s="41"/>
      <c r="E28" s="43">
        <v>40563903.469999999</v>
      </c>
      <c r="F28" s="50"/>
      <c r="G28" s="50"/>
    </row>
    <row r="29" spans="2:7">
      <c r="B29" s="41"/>
      <c r="C29" s="41"/>
      <c r="D29" s="41"/>
      <c r="E29" s="44"/>
      <c r="F29" s="49"/>
      <c r="G29" s="49"/>
    </row>
    <row r="30" spans="2:7">
      <c r="B30" s="52" t="s">
        <v>53</v>
      </c>
      <c r="C30" s="52"/>
      <c r="D30" s="41"/>
      <c r="E30" s="46">
        <f>SUM(E11-E20-E28)</f>
        <v>187179755.04999998</v>
      </c>
      <c r="F30" s="49"/>
      <c r="G30" s="49"/>
    </row>
    <row r="31" spans="2:7">
      <c r="B31" s="41"/>
      <c r="C31" s="41"/>
      <c r="D31" s="41"/>
      <c r="E31" s="44"/>
      <c r="F31" s="49"/>
      <c r="G31" s="49"/>
    </row>
    <row r="32" spans="2:7">
      <c r="B32" s="42" t="s">
        <v>54</v>
      </c>
      <c r="C32" s="42"/>
      <c r="D32" s="41"/>
      <c r="E32" s="43">
        <f>SUM(E33:E35)</f>
        <v>147719586.53</v>
      </c>
      <c r="F32" s="49"/>
      <c r="G32" s="49"/>
    </row>
    <row r="33" spans="2:7">
      <c r="B33" s="45" t="s">
        <v>55</v>
      </c>
      <c r="C33" s="45"/>
      <c r="D33" s="41"/>
      <c r="E33" s="44">
        <v>45091422.479999997</v>
      </c>
      <c r="F33" s="49"/>
      <c r="G33" s="49"/>
    </row>
    <row r="34" spans="2:7">
      <c r="B34" s="45" t="s">
        <v>56</v>
      </c>
      <c r="C34" s="45"/>
      <c r="D34" s="41"/>
      <c r="E34" s="44">
        <v>92198230.019999996</v>
      </c>
      <c r="F34" s="50"/>
      <c r="G34" s="50"/>
    </row>
    <row r="35" spans="2:7">
      <c r="B35" s="45" t="s">
        <v>57</v>
      </c>
      <c r="C35" s="45"/>
      <c r="D35" s="41"/>
      <c r="E35" s="44">
        <v>10429934.030000001</v>
      </c>
      <c r="F35" s="49"/>
      <c r="G35" s="49"/>
    </row>
    <row r="36" spans="2:7">
      <c r="B36" s="41"/>
      <c r="C36" s="41"/>
      <c r="D36" s="41"/>
      <c r="E36" s="48"/>
      <c r="F36" s="50"/>
      <c r="G36" s="50"/>
    </row>
    <row r="37" spans="2:7">
      <c r="B37" s="52" t="s">
        <v>58</v>
      </c>
      <c r="C37" s="52"/>
      <c r="D37" s="41"/>
      <c r="E37" s="53">
        <f>SUM(E30-E32)</f>
        <v>39460168.519999981</v>
      </c>
      <c r="F37" s="50"/>
      <c r="G37" s="50"/>
    </row>
    <row r="38" spans="2:7">
      <c r="B38" s="41" t="s">
        <v>11</v>
      </c>
      <c r="C38" s="41"/>
      <c r="D38" s="41"/>
      <c r="E38" s="44"/>
      <c r="F38" s="49"/>
      <c r="G38" s="49"/>
    </row>
    <row r="39" spans="2:7">
      <c r="B39" s="41" t="s">
        <v>59</v>
      </c>
      <c r="C39" s="41"/>
      <c r="D39" s="41"/>
      <c r="E39" s="43">
        <v>19423658.069999993</v>
      </c>
      <c r="F39" s="54"/>
      <c r="G39" s="54"/>
    </row>
    <row r="40" spans="2:7" ht="17.25" customHeight="1">
      <c r="B40" s="52" t="s">
        <v>60</v>
      </c>
      <c r="C40" s="52"/>
      <c r="D40" s="41"/>
      <c r="E40" s="46">
        <f>+E37+E39</f>
        <v>58883826.589999974</v>
      </c>
      <c r="F40" s="55"/>
      <c r="G40" s="55"/>
    </row>
    <row r="41" spans="2:7" ht="9.9499999999999993" customHeight="1">
      <c r="B41" s="41"/>
      <c r="C41" s="41"/>
      <c r="D41" s="41"/>
      <c r="E41" s="44"/>
      <c r="F41" s="49"/>
      <c r="G41" s="49"/>
    </row>
    <row r="42" spans="2:7">
      <c r="B42" s="41" t="s">
        <v>61</v>
      </c>
      <c r="C42" s="41"/>
      <c r="D42" s="41"/>
      <c r="E42" s="44">
        <v>-16002983.390000001</v>
      </c>
      <c r="F42" s="56"/>
      <c r="G42" s="56"/>
    </row>
    <row r="43" spans="2:7" ht="18" customHeight="1" thickBot="1">
      <c r="B43" s="42"/>
      <c r="C43" s="42"/>
      <c r="D43" s="41"/>
      <c r="E43" s="57">
        <f>SUM(E40:E42)</f>
        <v>42880843.199999973</v>
      </c>
    </row>
    <row r="44" spans="2:7" ht="16.5" thickTop="1" thickBot="1">
      <c r="B44" s="58"/>
      <c r="C44" s="58"/>
      <c r="D44" s="58"/>
      <c r="E44" s="58"/>
    </row>
    <row r="45" spans="2:7" ht="15.75" thickTop="1">
      <c r="B45" s="60"/>
      <c r="C45" s="60"/>
      <c r="D45" s="60"/>
      <c r="E45" s="60"/>
    </row>
    <row r="46" spans="2:7">
      <c r="B46" s="58"/>
      <c r="C46" s="58"/>
      <c r="D46" s="58"/>
      <c r="E46" s="59"/>
    </row>
    <row r="47" spans="2:7">
      <c r="B47" s="61" t="s">
        <v>64</v>
      </c>
      <c r="C47" s="62" t="s">
        <v>65</v>
      </c>
      <c r="D47" s="62"/>
      <c r="E47" s="62"/>
    </row>
    <row r="48" spans="2:7">
      <c r="B48" s="61" t="s">
        <v>66</v>
      </c>
      <c r="C48" s="62" t="s">
        <v>67</v>
      </c>
      <c r="D48" s="62"/>
      <c r="E48" s="62"/>
    </row>
    <row r="49" spans="2:5">
      <c r="B49" s="59"/>
      <c r="C49" s="59"/>
      <c r="D49" s="59"/>
      <c r="E49" s="59"/>
    </row>
    <row r="50" spans="2:5">
      <c r="B50" s="59"/>
      <c r="C50" s="59"/>
      <c r="D50" s="59"/>
      <c r="E50" s="59"/>
    </row>
    <row r="51" spans="2:5">
      <c r="B51" s="59"/>
      <c r="C51" s="59"/>
      <c r="D51" s="59"/>
      <c r="E51" s="59"/>
    </row>
    <row r="52" spans="2:5">
      <c r="B52" s="59"/>
      <c r="C52" s="59"/>
      <c r="D52" s="59"/>
      <c r="E52" s="59"/>
    </row>
    <row r="53" spans="2:5">
      <c r="B53" s="62" t="s">
        <v>68</v>
      </c>
      <c r="C53" s="62"/>
      <c r="D53" s="62"/>
      <c r="E53" s="62"/>
    </row>
    <row r="54" spans="2:5">
      <c r="B54" s="64" t="s">
        <v>69</v>
      </c>
      <c r="C54" s="64"/>
      <c r="D54" s="64"/>
      <c r="E54" s="64"/>
    </row>
  </sheetData>
  <mergeCells count="7">
    <mergeCell ref="B54:E54"/>
    <mergeCell ref="B2:E2"/>
    <mergeCell ref="B3:E3"/>
    <mergeCell ref="B7:E7"/>
    <mergeCell ref="C47:E47"/>
    <mergeCell ref="C48:E48"/>
    <mergeCell ref="B53:E53"/>
  </mergeCells>
  <printOptions horizontalCentered="1"/>
  <pageMargins left="0.9055118110236221" right="0.70866141732283472" top="0.59055118110236227" bottom="0.51181102362204722" header="0.19685039370078741" footer="0.31496062992125984"/>
  <pageSetup paperSize="256" scale="95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2023-02-13T20:09:40Z</cp:lastPrinted>
  <dcterms:created xsi:type="dcterms:W3CDTF">2023-02-13T20:00:00Z</dcterms:created>
  <dcterms:modified xsi:type="dcterms:W3CDTF">2023-02-13T20:09:44Z</dcterms:modified>
</cp:coreProperties>
</file>