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diciembre\"/>
    </mc:Choice>
  </mc:AlternateContent>
  <bookViews>
    <workbookView xWindow="0" yWindow="0" windowWidth="20490" windowHeight="672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B18" i="2" l="1"/>
  <c r="C76" i="2" l="1"/>
  <c r="C80" i="2" s="1"/>
  <c r="C84" i="2" s="1"/>
  <c r="C87" i="2" s="1"/>
  <c r="C31" i="2" s="1"/>
  <c r="C27" i="2"/>
  <c r="C18" i="2"/>
  <c r="C33" i="2" l="1"/>
  <c r="C34" i="2" s="1"/>
  <c r="E34" i="2" s="1"/>
  <c r="E87" i="2" l="1"/>
  <c r="B27" i="2" l="1"/>
  <c r="B76" i="2"/>
  <c r="B80" i="2" s="1"/>
  <c r="B84" i="2" s="1"/>
  <c r="B87" i="2" s="1"/>
  <c r="B31" i="2" l="1"/>
  <c r="B33" i="2" s="1"/>
  <c r="B34" i="2" s="1"/>
  <c r="D34" i="2" s="1"/>
  <c r="D87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<sst xmlns="http://schemas.openxmlformats.org/spreadsheetml/2006/main" count="68" uniqueCount="57">
  <si>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</si>
  <si>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</si>
  <si>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</si>
  <si>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</si>
  <si>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</si>
  <si>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</si>
  <si>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</si>
  <si>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</si>
  <si>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</si>
  <si>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</si>
  <si>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</si>
  <si>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</si>
  <si>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</si>
  <si>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</si>
  <si>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</si>
  <si>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</si>
  <si>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</si>
  <si>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</si>
  <si>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</si>
  <si>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</si>
  <si>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</si>
  <si>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</si>
  <si>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</si>
  <si>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</si>
  <si>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</si>
  <si>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</si>
  <si>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</si>
  <si>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</si>
  <si>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</si>
  <si>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</si>
  <si>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</si>
  <si>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</si>
  <si>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</si>
  <si>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</si>
  <si>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</si>
  <si>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</si>
  <si>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</si>
  <si>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</si>
  <si>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</si>
  <si>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</si>
  <si>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</si>
  <si>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</si>
  <si>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</si>
  <si>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</si>
  <si>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</si>
  <si>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</si>
  <si>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</si>
  <si>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</si>
  <si>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</si>
  <si>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</si>
  <si>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</si>
  <si>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</si>
  <si>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</si>
  <si>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</si>
  <si>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Utilidad (pérdida) de Operación</t>
  </si>
  <si>
    <t>BALANCE GENERAL AL 31 DE DICIEMBRE DE 2022 y 2021</t>
  </si>
  <si>
    <t>Estados de Resultados del 1 de enero 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</si>
</sst>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0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165" fontId="19" fillId="0" borderId="10" xfId="42" quotePrefix="1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76200</xdr:rowOff>
    </xdr:from>
    <xdr:to>
      <xdr:col>0</xdr:col>
      <xdr:colOff>2314575</xdr:colOff>
      <xdr:row>62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101"/>
  <sheetViews>
    <sheetView tabSelected="1" topLeftCell="A51" workbookViewId="0">
      <selection activeCell="A55" sqref="A55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2022</v>
      </c>
      <c r="C7" s="2">
        <v>2021</v>
      </c>
    </row>
    <row r="8" spans="1:4" x14ac:dyDescent="0.25">
      <c r="A8" s="1" t="s">
        <v>2</v>
      </c>
      <c r="B8" s="17">
        <v>513793</v>
      </c>
      <c r="C8" s="17">
        <v>625792</v>
      </c>
      <c r="D8" s="5"/>
    </row>
    <row r="9" spans="1:4" hidden="1" x14ac:dyDescent="0.25">
      <c r="A9" s="1" t="s">
        <v>40</v>
      </c>
      <c r="B9" s="17">
        <v>0</v>
      </c>
      <c r="C9" s="17">
        <v>0</v>
      </c>
      <c r="D9" s="5"/>
    </row>
    <row r="10" spans="1:4" x14ac:dyDescent="0.25">
      <c r="A10" s="1" t="s">
        <v>38</v>
      </c>
      <c r="B10" s="17">
        <v>499434.8</v>
      </c>
      <c r="C10" s="17">
        <v>411029.5</v>
      </c>
      <c r="D10" s="5"/>
    </row>
    <row r="11" spans="1:4" x14ac:dyDescent="0.25">
      <c r="A11" s="1" t="s">
        <v>4</v>
      </c>
      <c r="B11" s="17">
        <v>2706165.7</v>
      </c>
      <c r="C11" s="17">
        <v>2453085.7000000002</v>
      </c>
      <c r="D11" s="5"/>
    </row>
    <row r="12" spans="1:4" x14ac:dyDescent="0.25">
      <c r="A12" s="1" t="s">
        <v>37</v>
      </c>
      <c r="B12" s="17">
        <v>860</v>
      </c>
      <c r="C12" s="17">
        <v>1555.9</v>
      </c>
      <c r="D12" s="5"/>
    </row>
    <row r="13" spans="1:4" x14ac:dyDescent="0.25">
      <c r="A13" s="1" t="s">
        <v>5</v>
      </c>
      <c r="B13" s="17">
        <v>31920.1</v>
      </c>
      <c r="C13" s="17">
        <v>31724.6</v>
      </c>
      <c r="D13" s="5"/>
    </row>
    <row r="14" spans="1:4" x14ac:dyDescent="0.25">
      <c r="A14" s="1" t="s">
        <v>6</v>
      </c>
      <c r="B14" s="17">
        <v>53737.7</v>
      </c>
      <c r="C14" s="17">
        <v>62725.599999999999</v>
      </c>
      <c r="D14" s="5"/>
    </row>
    <row r="15" spans="1:4" ht="15.75" thickBot="1" x14ac:dyDescent="0.3">
      <c r="A15" s="1" t="s">
        <v>7</v>
      </c>
      <c r="B15" s="17">
        <v>111828.9</v>
      </c>
      <c r="C15" s="17">
        <v>113745.9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3917740.2</v>
      </c>
      <c r="C18" s="23">
        <f>SUM(C8:C17)</f>
        <v>3699659.2</v>
      </c>
      <c r="D18" s="5"/>
    </row>
    <row r="19" spans="1:5" x14ac:dyDescent="0.25">
      <c r="A19" s="11" t="s">
        <v>41</v>
      </c>
      <c r="B19" s="19">
        <v>2930446.7</v>
      </c>
      <c r="C19" s="19">
        <v>2777085.8</v>
      </c>
      <c r="D19" s="5"/>
    </row>
    <row r="20" spans="1:5" x14ac:dyDescent="0.25">
      <c r="A20" s="1" t="s">
        <v>35</v>
      </c>
      <c r="B20" s="17">
        <v>28009.9</v>
      </c>
      <c r="C20" s="17">
        <v>111.4</v>
      </c>
      <c r="D20" s="5"/>
    </row>
    <row r="21" spans="1:5" x14ac:dyDescent="0.25">
      <c r="A21" s="1" t="s">
        <v>11</v>
      </c>
      <c r="B21" s="17">
        <v>248466.3</v>
      </c>
      <c r="C21" s="17">
        <v>236582.8</v>
      </c>
      <c r="D21" s="5"/>
    </row>
    <row r="22" spans="1:5" hidden="1" x14ac:dyDescent="0.25">
      <c r="A22" s="1" t="s">
        <v>3</v>
      </c>
      <c r="B22" s="17">
        <v>0</v>
      </c>
      <c r="C22" s="17"/>
      <c r="D22" s="5"/>
    </row>
    <row r="23" spans="1:5" x14ac:dyDescent="0.25">
      <c r="A23" s="1" t="s">
        <v>12</v>
      </c>
      <c r="B23" s="17">
        <v>160480.29999999999</v>
      </c>
      <c r="C23" s="17">
        <v>152831.9</v>
      </c>
      <c r="D23" s="5"/>
    </row>
    <row r="24" spans="1:5" x14ac:dyDescent="0.25">
      <c r="A24" s="1" t="s">
        <v>6</v>
      </c>
      <c r="B24" s="17">
        <v>16615</v>
      </c>
      <c r="C24" s="17">
        <v>18166.900000000001</v>
      </c>
      <c r="D24" s="5"/>
    </row>
    <row r="25" spans="1:5" ht="15.75" thickBot="1" x14ac:dyDescent="0.3">
      <c r="A25" s="1" t="s">
        <v>13</v>
      </c>
      <c r="B25" s="17">
        <v>108645.2</v>
      </c>
      <c r="C25" s="17">
        <v>89545.1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3492663.4</v>
      </c>
      <c r="C27" s="18">
        <f>SUM(C19:C25)</f>
        <v>3274323.8999999994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171867.7</v>
      </c>
      <c r="C30" s="17">
        <v>177472.8</v>
      </c>
      <c r="D30" s="5"/>
      <c r="E30" s="5"/>
    </row>
    <row r="31" spans="1:5" ht="15.75" thickBot="1" x14ac:dyDescent="0.3">
      <c r="A31" s="1" t="s">
        <v>45</v>
      </c>
      <c r="B31" s="17">
        <f>B87</f>
        <v>48507.299999999967</v>
      </c>
      <c r="C31" s="25">
        <f>+C87</f>
        <v>43160.699999999961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425076.8</v>
      </c>
      <c r="C33" s="18">
        <f>SUM(C28:C32)</f>
        <v>425335.29999999993</v>
      </c>
      <c r="D33" s="5"/>
    </row>
    <row r="34" spans="1:884" ht="15.75" thickBot="1" x14ac:dyDescent="0.3">
      <c r="A34" s="12" t="s">
        <v>20</v>
      </c>
      <c r="B34" s="23">
        <f>B33+B27</f>
        <v>3917740.1999999997</v>
      </c>
      <c r="C34" s="18">
        <f>C27+C33</f>
        <v>3699659.1999999993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7" t="s">
        <v>50</v>
      </c>
      <c r="B41" s="29" t="s">
        <v>52</v>
      </c>
      <c r="C41" s="2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7" t="s">
        <v>51</v>
      </c>
      <c r="B42" s="29" t="s">
        <v>53</v>
      </c>
      <c r="C42" s="2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29" t="s">
        <v>48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29" t="s">
        <v>49</v>
      </c>
      <c r="B48" s="29"/>
      <c r="C48" s="2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8"/>
      <c r="B49" s="28"/>
      <c r="C49" s="2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8"/>
      <c r="B50" s="28"/>
      <c r="C50" s="2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8"/>
      <c r="B51" s="28"/>
      <c r="C51" s="2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8"/>
      <c r="B52" s="28"/>
      <c r="C52" s="2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8"/>
      <c r="B53" s="28"/>
      <c r="C53" s="2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8"/>
      <c r="B54" s="28"/>
      <c r="C54" s="2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28"/>
      <c r="B55" s="28"/>
      <c r="C55" s="2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28"/>
      <c r="B56" s="28"/>
      <c r="C56" s="2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28"/>
      <c r="B57" s="28"/>
      <c r="C57" s="28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28"/>
      <c r="B58" s="28"/>
      <c r="C58" s="2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s="7" customFormat="1" x14ac:dyDescent="0.25">
      <c r="A59" s="28"/>
      <c r="B59" s="28"/>
      <c r="C59" s="2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</row>
    <row r="60" spans="1:884" s="7" customFormat="1" x14ac:dyDescent="0.25">
      <c r="A60" s="28"/>
      <c r="B60" s="28"/>
      <c r="C60" s="2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</row>
    <row r="61" spans="1:884" s="7" customFormat="1" ht="21" customHeight="1" x14ac:dyDescent="0.25">
      <c r="A61" s="6"/>
      <c r="B61" s="6"/>
      <c r="C61" s="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</row>
    <row r="62" spans="1:884" s="7" customFormat="1" x14ac:dyDescent="0.25">
      <c r="A62" s="6"/>
      <c r="B62" s="6"/>
      <c r="C62" s="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</row>
    <row r="63" spans="1:884" s="7" customFormat="1" x14ac:dyDescent="0.25">
      <c r="A63" s="6"/>
      <c r="B63" s="6"/>
      <c r="C63" s="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</row>
    <row r="64" spans="1:884" ht="15.75" x14ac:dyDescent="0.25">
      <c r="A64" s="8" t="s">
        <v>43</v>
      </c>
      <c r="B64" s="9"/>
      <c r="C64" s="9"/>
      <c r="D64" s="5"/>
    </row>
    <row r="65" spans="1:4" ht="15.75" x14ac:dyDescent="0.25">
      <c r="A65" s="8" t="s">
        <v>56</v>
      </c>
      <c r="B65" s="9"/>
      <c r="C65" s="9"/>
      <c r="D65" s="5"/>
    </row>
    <row r="66" spans="1:4" ht="15.75" x14ac:dyDescent="0.25">
      <c r="A66" s="8" t="s">
        <v>0</v>
      </c>
      <c r="B66" s="9"/>
      <c r="C66" s="9"/>
      <c r="D66" s="5"/>
    </row>
    <row r="67" spans="1:4" x14ac:dyDescent="0.25">
      <c r="A67" s="1" t="s">
        <v>1</v>
      </c>
      <c r="B67" s="2">
        <v>2022</v>
      </c>
      <c r="C67" s="2">
        <v>2021</v>
      </c>
      <c r="D67" s="5"/>
    </row>
    <row r="68" spans="1:4" x14ac:dyDescent="0.25">
      <c r="A68" s="1" t="s">
        <v>21</v>
      </c>
      <c r="B68" s="16">
        <v>242460.9</v>
      </c>
      <c r="C68" s="16">
        <v>227829.3</v>
      </c>
      <c r="D68" s="5"/>
    </row>
    <row r="69" spans="1:4" x14ac:dyDescent="0.25">
      <c r="A69" s="1" t="s">
        <v>42</v>
      </c>
      <c r="B69" s="17">
        <v>6797.7</v>
      </c>
      <c r="C69" s="17">
        <v>6473</v>
      </c>
      <c r="D69" s="5"/>
    </row>
    <row r="70" spans="1:4" x14ac:dyDescent="0.25">
      <c r="A70" s="1" t="s">
        <v>22</v>
      </c>
      <c r="B70" s="17">
        <v>32291</v>
      </c>
      <c r="C70" s="17">
        <v>26864.6</v>
      </c>
      <c r="D70" s="5"/>
    </row>
    <row r="71" spans="1:4" x14ac:dyDescent="0.25">
      <c r="A71" s="1" t="s">
        <v>36</v>
      </c>
      <c r="B71" s="17">
        <v>4752.7</v>
      </c>
      <c r="C71" s="17">
        <v>2125.4</v>
      </c>
      <c r="D71" s="5"/>
    </row>
    <row r="72" spans="1:4" x14ac:dyDescent="0.25">
      <c r="A72" s="1" t="s">
        <v>23</v>
      </c>
      <c r="B72" s="17">
        <v>1622.1</v>
      </c>
      <c r="C72" s="17">
        <v>1242.5999999999999</v>
      </c>
      <c r="D72" s="5"/>
    </row>
    <row r="73" spans="1:4" x14ac:dyDescent="0.25">
      <c r="A73" s="1" t="s">
        <v>24</v>
      </c>
      <c r="B73" s="17">
        <v>18743.900000000001</v>
      </c>
      <c r="C73" s="17">
        <v>16953.900000000001</v>
      </c>
      <c r="D73" s="5"/>
    </row>
    <row r="74" spans="1:4" x14ac:dyDescent="0.25">
      <c r="A74" s="3" t="s">
        <v>25</v>
      </c>
      <c r="B74" s="4">
        <v>85984.1</v>
      </c>
      <c r="C74" s="4">
        <v>77862.2</v>
      </c>
      <c r="D74" s="5"/>
    </row>
    <row r="75" spans="1:4" ht="15.75" thickBot="1" x14ac:dyDescent="0.3">
      <c r="A75" s="13" t="s">
        <v>26</v>
      </c>
      <c r="B75" s="14">
        <v>52436.3</v>
      </c>
      <c r="C75" s="14">
        <v>61583.7</v>
      </c>
      <c r="D75" s="5"/>
    </row>
    <row r="76" spans="1:4" ht="15.75" thickBot="1" x14ac:dyDescent="0.3">
      <c r="A76" s="12" t="s">
        <v>27</v>
      </c>
      <c r="B76" s="23">
        <f>SUM(B68:B73)-B74-B75</f>
        <v>168247.89999999997</v>
      </c>
      <c r="C76" s="18">
        <f>SUM(C68:C73)-C74-C75</f>
        <v>142042.89999999997</v>
      </c>
      <c r="D76" s="5"/>
    </row>
    <row r="77" spans="1:4" x14ac:dyDescent="0.25">
      <c r="A77" s="11" t="s">
        <v>28</v>
      </c>
      <c r="B77" s="19">
        <v>64946</v>
      </c>
      <c r="C77" s="19">
        <v>59416.9</v>
      </c>
      <c r="D77" s="5"/>
    </row>
    <row r="78" spans="1:4" x14ac:dyDescent="0.25">
      <c r="A78" s="1" t="s">
        <v>29</v>
      </c>
      <c r="B78" s="17">
        <v>47747.4</v>
      </c>
      <c r="C78" s="17">
        <v>41631.9</v>
      </c>
      <c r="D78" s="5"/>
    </row>
    <row r="79" spans="1:4" ht="15.75" thickBot="1" x14ac:dyDescent="0.3">
      <c r="A79" s="10" t="s">
        <v>30</v>
      </c>
      <c r="B79" s="20">
        <v>15460.1</v>
      </c>
      <c r="C79" s="20">
        <v>15896</v>
      </c>
      <c r="D79" s="5"/>
    </row>
    <row r="80" spans="1:4" ht="15.75" thickBot="1" x14ac:dyDescent="0.3">
      <c r="A80" s="12" t="s">
        <v>54</v>
      </c>
      <c r="B80" s="23">
        <f>B76-SUM(B77:B79)</f>
        <v>40094.399999999965</v>
      </c>
      <c r="C80" s="18">
        <f>C76-SUM(C77:C79)</f>
        <v>25098.099999999962</v>
      </c>
      <c r="D80" s="5"/>
    </row>
    <row r="81" spans="1:5" x14ac:dyDescent="0.25">
      <c r="A81" s="11" t="s">
        <v>31</v>
      </c>
      <c r="B81" s="19">
        <v>31351.599999999999</v>
      </c>
      <c r="C81" s="19">
        <v>37296.699999999997</v>
      </c>
      <c r="D81" s="5"/>
    </row>
    <row r="82" spans="1:5" ht="15.75" thickBot="1" x14ac:dyDescent="0.3">
      <c r="A82" s="1" t="s">
        <v>32</v>
      </c>
      <c r="B82" s="26">
        <v>-2096.8000000000002</v>
      </c>
      <c r="C82" s="26">
        <v>-1660.5</v>
      </c>
      <c r="D82" s="5"/>
    </row>
    <row r="83" spans="1:5" ht="15.75" hidden="1" thickBot="1" x14ac:dyDescent="0.3">
      <c r="A83" s="10" t="s">
        <v>33</v>
      </c>
      <c r="B83" s="21"/>
      <c r="C83" s="21"/>
      <c r="D83" s="5"/>
    </row>
    <row r="84" spans="1:5" ht="15.75" thickBot="1" x14ac:dyDescent="0.3">
      <c r="A84" s="12" t="s">
        <v>46</v>
      </c>
      <c r="B84" s="23">
        <f>SUM(B80:B82)</f>
        <v>69349.199999999968</v>
      </c>
      <c r="C84" s="18">
        <f>SUM(C80:C82)</f>
        <v>60734.299999999959</v>
      </c>
      <c r="D84" s="5"/>
    </row>
    <row r="85" spans="1:5" hidden="1" x14ac:dyDescent="0.25">
      <c r="A85" s="11" t="s">
        <v>34</v>
      </c>
      <c r="B85" s="22"/>
      <c r="C85" s="22"/>
      <c r="D85" s="5"/>
    </row>
    <row r="86" spans="1:5" ht="15.75" thickBot="1" x14ac:dyDescent="0.3">
      <c r="A86" s="10" t="s">
        <v>39</v>
      </c>
      <c r="B86" s="14">
        <v>-20841.900000000001</v>
      </c>
      <c r="C86" s="14">
        <v>-17573.599999999999</v>
      </c>
      <c r="D86" s="5"/>
    </row>
    <row r="87" spans="1:5" ht="15.75" thickBot="1" x14ac:dyDescent="0.3">
      <c r="A87" s="12" t="s">
        <v>47</v>
      </c>
      <c r="B87" s="23">
        <f>SUM(B84:B86)</f>
        <v>48507.299999999967</v>
      </c>
      <c r="C87" s="18">
        <f>SUM(C84:C86)</f>
        <v>43160.699999999961</v>
      </c>
      <c r="D87" s="15">
        <f>B87-B31</f>
        <v>0</v>
      </c>
      <c r="E87" s="15">
        <f>C87-C31</f>
        <v>0</v>
      </c>
    </row>
    <row r="88" spans="1:5" x14ac:dyDescent="0.25">
      <c r="A88" s="6" t="s">
        <v>44</v>
      </c>
      <c r="B88" s="6"/>
      <c r="C88" s="6"/>
    </row>
    <row r="89" spans="1:5" x14ac:dyDescent="0.25">
      <c r="A89" s="6"/>
      <c r="B89" s="6"/>
      <c r="C89" s="6"/>
    </row>
    <row r="90" spans="1:5" x14ac:dyDescent="0.25">
      <c r="A90" s="6"/>
      <c r="B90" s="6"/>
      <c r="C90" s="6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27" t="s">
        <v>50</v>
      </c>
      <c r="B94" s="29" t="s">
        <v>52</v>
      </c>
      <c r="C94" s="29"/>
    </row>
    <row r="95" spans="1:5" x14ac:dyDescent="0.25">
      <c r="A95" s="27" t="s">
        <v>51</v>
      </c>
      <c r="B95" s="29" t="s">
        <v>53</v>
      </c>
      <c r="C95" s="29"/>
    </row>
    <row r="96" spans="1:5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6"/>
      <c r="B98" s="6"/>
      <c r="C98" s="6"/>
    </row>
    <row r="99" spans="1:3" x14ac:dyDescent="0.25">
      <c r="A99" s="6"/>
      <c r="B99" s="6"/>
      <c r="C99" s="6"/>
    </row>
    <row r="100" spans="1:3" x14ac:dyDescent="0.25">
      <c r="A100" s="29" t="s">
        <v>48</v>
      </c>
      <c r="B100" s="29"/>
      <c r="C100" s="29"/>
    </row>
    <row r="101" spans="1:3" x14ac:dyDescent="0.25">
      <c r="A101" s="29" t="s">
        <v>49</v>
      </c>
      <c r="B101" s="29"/>
      <c r="C101" s="29"/>
    </row>
  </sheetData>
  <mergeCells count="8">
    <mergeCell ref="A100:C100"/>
    <mergeCell ref="A101:C101"/>
    <mergeCell ref="A47:C47"/>
    <mergeCell ref="A48:C48"/>
    <mergeCell ref="B41:C41"/>
    <mergeCell ref="B42:C42"/>
    <mergeCell ref="B94:C94"/>
    <mergeCell ref="B95:C95"/>
  </mergeCells>
  <printOptions horizontalCentered="1"/>
  <pageMargins left="0.78740157480314965" right="0" top="0.78740157480314965" bottom="0" header="0" footer="0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2023-01-19T22:27:45Z</cp:lastPrinted>
  <dcterms:created xsi:type="dcterms:W3CDTF">2017-01-11T17:17:53Z</dcterms:created>
  <dcterms:modified xsi:type="dcterms:W3CDTF">2023-01-19T22:27:49Z</dcterms:modified>
</cp:coreProperties>
</file>