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9241ECC6-61EF-4E58-A1D2-570220B4CBEF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NOV 2022" sheetId="1" r:id="rId1"/>
    <sheet name="ER - NOV 2022" sheetId="2" r:id="rId2"/>
  </sheets>
  <definedNames>
    <definedName name="_xlnm.Print_Area" localSheetId="0">'BG - NOV 2022'!$B$2:$H$55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38" i="2" l="1"/>
  <c r="E31" i="2"/>
  <c r="E19" i="2"/>
  <c r="E8" i="2"/>
  <c r="E29" i="2" l="1"/>
  <c r="E36" i="2" s="1"/>
  <c r="H39" i="1"/>
  <c r="H32" i="1"/>
  <c r="H21" i="1"/>
  <c r="H14" i="1"/>
  <c r="D39" i="1"/>
  <c r="D27" i="1"/>
  <c r="D20" i="1"/>
  <c r="D13" i="1"/>
  <c r="E42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<sst xmlns="http://schemas.openxmlformats.org/spreadsheetml/2006/main" count="101" uniqueCount="94">
  <si>
    <t>BANCO DE AMERICA CENTRAL, S.A.</t>
  </si>
  <si>
    <t>Balance General</t>
  </si>
  <si>
    <t>Al 30 de noviembre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</si>
  <si>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</si>
  <si>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</si>
  <si>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</si>
  <si>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</si>
  <si>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</si>
  <si>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</si>
  <si>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</si>
  <si>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</si>
  <si>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</si>
  <si>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</si>
  <si>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</si>
  <si>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</si>
  <si>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</si>
  <si>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</si>
  <si>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</si>
  <si>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</si>
  <si>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</si>
  <si>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</si>
  <si>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</si>
  <si>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</si>
  <si>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</si>
  <si>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</si>
  <si>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</si>
  <si>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</si>
  <si>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</si>
  <si>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</si>
  <si>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</si>
  <si>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</si>
  <si>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</si>
  <si>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</si>
  <si>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</si>
  <si>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</si>
  <si>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</si>
  <si>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</si>
  <si>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</si>
  <si>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</si>
  <si>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</si>
  <si>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</si>
  <si>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</si>
  <si>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</si>
  <si>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</si>
  <si>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</si>
  <si>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</si>
  <si>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</si>
  <si>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</si>
  <si>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</si>
  <si>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</si>
  <si>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</si>
  <si>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</si>
  <si>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</si>
  <si>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</si>
  <si>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</si>
  <si>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</si>
  <si>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</si>
  <si>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</si>
  <si>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</si>
  <si>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</si>
  <si>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</si>
  <si>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</si>
  <si>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noviembre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</si>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</sst>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4" zoomScaleNormal="100" workbookViewId="0">
      <selection activeCell="F29" sqref="F29:H29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426432003.93000001</v>
      </c>
      <c r="F10" s="9" t="s">
        <v>29</v>
      </c>
      <c r="H10" s="10">
        <v>2439154160.0400004</v>
      </c>
    </row>
    <row r="11" spans="2:8" x14ac:dyDescent="0.25">
      <c r="B11" s="9" t="s">
        <v>8</v>
      </c>
      <c r="D11" s="10">
        <v>375757023.88</v>
      </c>
      <c r="F11" s="9" t="s">
        <v>30</v>
      </c>
      <c r="H11" s="10">
        <v>178158117.78</v>
      </c>
    </row>
    <row r="12" spans="2:8" x14ac:dyDescent="0.25">
      <c r="B12" s="9" t="s">
        <v>9</v>
      </c>
      <c r="D12" s="10">
        <v>2257445854.6300001</v>
      </c>
      <c r="F12" s="9" t="s">
        <v>31</v>
      </c>
      <c r="H12" s="10">
        <v>27098627.32</v>
      </c>
    </row>
    <row r="13" spans="2:8" x14ac:dyDescent="0.25">
      <c r="B13" s="8" t="s">
        <v>10</v>
      </c>
      <c r="D13" s="11">
        <f>SUM(D10:D12)</f>
        <v>3059634882.4400001</v>
      </c>
      <c r="F13" s="9" t="s">
        <v>32</v>
      </c>
      <c r="H13" s="10">
        <v>110620508.18000001</v>
      </c>
    </row>
    <row r="14" spans="2:8" x14ac:dyDescent="0.25">
      <c r="B14" s="9"/>
      <c r="D14" s="10"/>
      <c r="F14" s="8" t="s">
        <v>33</v>
      </c>
      <c r="H14" s="11">
        <f>SUM(H10:H13)</f>
        <v>2755031413.3200006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1092761.8500000001</v>
      </c>
      <c r="F16" s="8" t="s">
        <v>34</v>
      </c>
      <c r="H16" s="10"/>
    </row>
    <row r="17" spans="2:8" x14ac:dyDescent="0.25">
      <c r="B17" s="9" t="s">
        <v>13</v>
      </c>
      <c r="D17" s="10">
        <v>259368.55</v>
      </c>
      <c r="F17" s="9" t="s">
        <v>35</v>
      </c>
      <c r="H17" s="10">
        <v>21075732.279999256</v>
      </c>
    </row>
    <row r="18" spans="2:8" x14ac:dyDescent="0.25">
      <c r="B18" s="9" t="s">
        <v>14</v>
      </c>
      <c r="D18" s="10">
        <v>11064360.77</v>
      </c>
      <c r="F18" s="9" t="s">
        <v>36</v>
      </c>
      <c r="H18" s="10">
        <v>1134095.29</v>
      </c>
    </row>
    <row r="19" spans="2:8" x14ac:dyDescent="0.25">
      <c r="B19" s="9" t="s">
        <v>15</v>
      </c>
      <c r="D19" s="10">
        <v>5911061.4299999997</v>
      </c>
      <c r="F19" s="9" t="s">
        <v>37</v>
      </c>
      <c r="H19" s="10">
        <v>10237007.859999999</v>
      </c>
    </row>
    <row r="20" spans="2:8" x14ac:dyDescent="0.25">
      <c r="B20" s="8" t="s">
        <v>16</v>
      </c>
      <c r="D20" s="11">
        <f>SUM(D16:D19)</f>
        <v>18327552.600000001</v>
      </c>
      <c r="F20" s="9" t="s">
        <v>38</v>
      </c>
      <c r="H20" s="10">
        <v>8331387.7999999998</v>
      </c>
    </row>
    <row r="21" spans="2:8" x14ac:dyDescent="0.25">
      <c r="B21" s="9"/>
      <c r="D21" s="10"/>
      <c r="F21" s="8" t="s">
        <v>39</v>
      </c>
      <c r="H21" s="11">
        <f>SUM(H17:H20)</f>
        <v>40778223.229999252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2795809636.5499997</v>
      </c>
    </row>
    <row r="24" spans="2:8" x14ac:dyDescent="0.25">
      <c r="B24" s="9" t="s">
        <v>18</v>
      </c>
      <c r="D24" s="10">
        <v>11926780.27</v>
      </c>
      <c r="F24" s="9"/>
      <c r="H24" s="10"/>
    </row>
    <row r="25" spans="2:8" x14ac:dyDescent="0.25">
      <c r="B25" s="9" t="s">
        <v>19</v>
      </c>
      <c r="D25" s="10">
        <v>20720514.77</v>
      </c>
      <c r="F25" s="8" t="s">
        <v>41</v>
      </c>
      <c r="H25" s="10"/>
    </row>
    <row r="26" spans="2:8" x14ac:dyDescent="0.25">
      <c r="B26" s="9" t="s">
        <v>20</v>
      </c>
      <c r="D26" s="10">
        <v>4672684.8899999997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37319979.93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57710921.439999998</v>
      </c>
    </row>
    <row r="29" spans="2:8" x14ac:dyDescent="0.25">
      <c r="B29" s="9"/>
      <c r="D29" s="10"/>
      <c r="F29" s="9" t="s">
        <v>45</v>
      </c>
      <c r="H29" s="10">
        <v>38001466.259999998</v>
      </c>
    </row>
    <row r="30" spans="2:8" x14ac:dyDescent="0.25">
      <c r="B30" s="9"/>
      <c r="D30" s="10"/>
      <c r="F30" s="9" t="s">
        <v>46</v>
      </c>
      <c r="H30" s="10">
        <v>21591325.300000001</v>
      </c>
    </row>
    <row r="31" spans="2:8" x14ac:dyDescent="0.25">
      <c r="B31" s="9"/>
      <c r="D31" s="10"/>
      <c r="F31" s="9" t="s">
        <v>47</v>
      </c>
      <c r="H31" s="10">
        <v>828203.65</v>
      </c>
    </row>
    <row r="32" spans="2:8" x14ac:dyDescent="0.25">
      <c r="B32" s="9"/>
      <c r="D32" s="10"/>
      <c r="F32" s="8" t="s">
        <v>48</v>
      </c>
      <c r="H32" s="11">
        <f>SUM(H26:H31)</f>
        <v>319382461.64999998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3115282414.9699998</v>
      </c>
      <c r="F34" s="8" t="s">
        <v>49</v>
      </c>
      <c r="H34" s="12">
        <f>H32+H23</f>
        <v>3115192098.1999998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53821627.700000003</v>
      </c>
      <c r="F37" s="9" t="s">
        <v>51</v>
      </c>
      <c r="H37" s="10">
        <v>51672317.5</v>
      </c>
    </row>
    <row r="38" spans="2:8" x14ac:dyDescent="0.25">
      <c r="B38" s="9" t="s">
        <v>25</v>
      </c>
      <c r="D38" s="10">
        <v>103331216.05</v>
      </c>
      <c r="F38" s="9" t="s">
        <v>52</v>
      </c>
      <c r="H38" s="10">
        <v>105570843.02</v>
      </c>
    </row>
    <row r="39" spans="2:8" x14ac:dyDescent="0.25">
      <c r="B39" s="8" t="s">
        <v>26</v>
      </c>
      <c r="D39" s="11">
        <f>SUM(D37:D38)</f>
        <v>157152843.75</v>
      </c>
      <c r="F39" s="8" t="s">
        <v>53</v>
      </c>
      <c r="H39" s="11">
        <f>SUM(H37:H38)</f>
        <v>157243160.51999998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3272435258.7199998</v>
      </c>
      <c r="F41" s="8" t="s">
        <v>54</v>
      </c>
      <c r="H41" s="12">
        <f>H39+H34</f>
        <v>3272435258.7199998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" bottom="0.17" header="0.31496062992125984" footer="0.17"/>
  <pageSetup paperSize="0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9"/>
  <sheetViews>
    <sheetView tabSelected="1" topLeftCell="A33" workbookViewId="0">
      <selection activeCell="E47" sqref="E47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SUM(E9:E16)</f>
        <v>237042378.77000001</v>
      </c>
    </row>
    <row r="9" spans="2:5" x14ac:dyDescent="0.25">
      <c r="B9" s="9" t="s">
        <v>64</v>
      </c>
      <c r="E9" s="10">
        <v>182313512.46000001</v>
      </c>
    </row>
    <row r="10" spans="2:5" x14ac:dyDescent="0.25">
      <c r="B10" s="9" t="s">
        <v>65</v>
      </c>
      <c r="E10" s="10">
        <v>19879087.830000002</v>
      </c>
    </row>
    <row r="11" spans="2:5" x14ac:dyDescent="0.25">
      <c r="B11" s="9" t="s">
        <v>66</v>
      </c>
      <c r="E11" s="10">
        <v>15183082.539999999</v>
      </c>
    </row>
    <row r="12" spans="2:5" x14ac:dyDescent="0.25">
      <c r="B12" s="9" t="s">
        <v>67</v>
      </c>
      <c r="E12" s="10">
        <v>46142.71</v>
      </c>
    </row>
    <row r="13" spans="2:5" x14ac:dyDescent="0.25">
      <c r="B13" s="9" t="s">
        <v>68</v>
      </c>
      <c r="E13" s="10">
        <v>0</v>
      </c>
    </row>
    <row r="14" spans="2:5" x14ac:dyDescent="0.25">
      <c r="B14" s="9" t="s">
        <v>69</v>
      </c>
      <c r="E14" s="10">
        <v>1398961.04</v>
      </c>
    </row>
    <row r="15" spans="2:5" x14ac:dyDescent="0.25">
      <c r="B15" s="9" t="s">
        <v>70</v>
      </c>
      <c r="E15" s="10">
        <v>3899207.2199999997</v>
      </c>
    </row>
    <row r="16" spans="2:5" x14ac:dyDescent="0.25">
      <c r="B16" s="9" t="s">
        <v>71</v>
      </c>
      <c r="E16" s="10">
        <v>14322384.969999999</v>
      </c>
    </row>
    <row r="17" spans="2:5" x14ac:dyDescent="0.25">
      <c r="B17" s="9"/>
      <c r="E17" s="10"/>
    </row>
    <row r="18" spans="2:5" x14ac:dyDescent="0.25">
      <c r="B18" s="8" t="s">
        <v>72</v>
      </c>
      <c r="E18" s="10"/>
    </row>
    <row r="19" spans="2:5" x14ac:dyDescent="0.25">
      <c r="B19" s="8" t="s">
        <v>73</v>
      </c>
      <c r="E19" s="15">
        <f>SUM(E20:E25)</f>
        <v>57824096.769999996</v>
      </c>
    </row>
    <row r="20" spans="2:5" x14ac:dyDescent="0.25">
      <c r="B20" s="9" t="s">
        <v>74</v>
      </c>
      <c r="E20" s="10">
        <v>41456181.039999999</v>
      </c>
    </row>
    <row r="21" spans="2:5" x14ac:dyDescent="0.25">
      <c r="B21" s="9" t="s">
        <v>75</v>
      </c>
      <c r="E21" s="10">
        <v>7744957.9199999999</v>
      </c>
    </row>
    <row r="22" spans="2:5" x14ac:dyDescent="0.25">
      <c r="B22" s="9" t="s">
        <v>76</v>
      </c>
      <c r="E22" s="10">
        <v>5524703.9699999997</v>
      </c>
    </row>
    <row r="23" spans="2:5" x14ac:dyDescent="0.25">
      <c r="B23" s="9" t="s">
        <v>77</v>
      </c>
      <c r="E23" s="10">
        <v>62056.23</v>
      </c>
    </row>
    <row r="24" spans="2:5" x14ac:dyDescent="0.25">
      <c r="B24" s="9" t="s">
        <v>78</v>
      </c>
      <c r="E24" s="10">
        <v>461305.63</v>
      </c>
    </row>
    <row r="25" spans="2:5" x14ac:dyDescent="0.25">
      <c r="B25" s="9" t="s">
        <v>79</v>
      </c>
      <c r="E25" s="10">
        <v>2574891.98</v>
      </c>
    </row>
    <row r="26" spans="2:5" x14ac:dyDescent="0.25">
      <c r="B26" s="9"/>
      <c r="E26" s="10"/>
    </row>
    <row r="27" spans="2:5" x14ac:dyDescent="0.25">
      <c r="B27" s="9" t="s">
        <v>80</v>
      </c>
      <c r="E27" s="10">
        <v>38262493.350000001</v>
      </c>
    </row>
    <row r="28" spans="2:5" x14ac:dyDescent="0.25">
      <c r="B28" s="9"/>
      <c r="E28" s="16"/>
    </row>
    <row r="29" spans="2:5" x14ac:dyDescent="0.25">
      <c r="B29" s="8" t="s">
        <v>81</v>
      </c>
      <c r="E29" s="13">
        <f>+E8-E19-E27</f>
        <v>140955788.65000001</v>
      </c>
    </row>
    <row r="30" spans="2:5" x14ac:dyDescent="0.25">
      <c r="B30" s="9"/>
      <c r="E30" s="10"/>
    </row>
    <row r="31" spans="2:5" x14ac:dyDescent="0.25">
      <c r="B31" s="8" t="s">
        <v>82</v>
      </c>
      <c r="E31" s="15">
        <f>SUM(E32:E34)</f>
        <v>104272044.36</v>
      </c>
    </row>
    <row r="32" spans="2:5" x14ac:dyDescent="0.25">
      <c r="B32" s="9" t="s">
        <v>83</v>
      </c>
      <c r="E32" s="10">
        <v>37214097.5</v>
      </c>
    </row>
    <row r="33" spans="2:5" x14ac:dyDescent="0.25">
      <c r="B33" s="9" t="s">
        <v>84</v>
      </c>
      <c r="E33" s="10">
        <v>59984598</v>
      </c>
    </row>
    <row r="34" spans="2:5" x14ac:dyDescent="0.25">
      <c r="B34" s="9" t="s">
        <v>85</v>
      </c>
      <c r="E34" s="10">
        <v>7073348.8600000003</v>
      </c>
    </row>
    <row r="35" spans="2:5" x14ac:dyDescent="0.25">
      <c r="B35" s="9"/>
      <c r="E35" s="16"/>
    </row>
    <row r="36" spans="2:5" x14ac:dyDescent="0.25">
      <c r="B36" s="8" t="s">
        <v>86</v>
      </c>
      <c r="E36" s="13">
        <f>+E29-E31</f>
        <v>36683744.290000007</v>
      </c>
    </row>
    <row r="37" spans="2:5" x14ac:dyDescent="0.25">
      <c r="B37" s="9"/>
      <c r="E37" s="10"/>
    </row>
    <row r="38" spans="2:5" x14ac:dyDescent="0.25">
      <c r="B38" s="8" t="s">
        <v>87</v>
      </c>
      <c r="E38" s="15">
        <f>SUM(E39:E40)</f>
        <v>14297644.869999999</v>
      </c>
    </row>
    <row r="39" spans="2:5" x14ac:dyDescent="0.25">
      <c r="B39" s="9" t="s">
        <v>88</v>
      </c>
      <c r="E39" s="10">
        <v>16452964.799999999</v>
      </c>
    </row>
    <row r="40" spans="2:5" x14ac:dyDescent="0.25">
      <c r="B40" s="9" t="s">
        <v>89</v>
      </c>
      <c r="E40" s="10">
        <v>-2155319.9299999997</v>
      </c>
    </row>
    <row r="41" spans="2:5" x14ac:dyDescent="0.25">
      <c r="B41" s="9"/>
      <c r="E41" s="16"/>
    </row>
    <row r="42" spans="2:5" x14ac:dyDescent="0.25">
      <c r="B42" s="8" t="s">
        <v>90</v>
      </c>
      <c r="E42" s="13">
        <f>+E36+E38</f>
        <v>50981389.160000004</v>
      </c>
    </row>
    <row r="43" spans="2:5" x14ac:dyDescent="0.25">
      <c r="B43" s="9"/>
      <c r="E43" s="10"/>
    </row>
    <row r="44" spans="2:5" x14ac:dyDescent="0.25">
      <c r="B44" s="9" t="s">
        <v>91</v>
      </c>
      <c r="E44" s="10">
        <v>-12979922.9</v>
      </c>
    </row>
    <row r="45" spans="2:5" x14ac:dyDescent="0.25">
      <c r="B45" s="9"/>
      <c r="E45" s="16"/>
    </row>
    <row r="46" spans="2:5" x14ac:dyDescent="0.25">
      <c r="B46" s="8" t="s">
        <v>92</v>
      </c>
      <c r="E46" s="13">
        <f>+E42+E44</f>
        <v>38001466.260000005</v>
      </c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9"/>
      <c r="E50" s="10"/>
    </row>
    <row r="51" spans="2:5" x14ac:dyDescent="0.25">
      <c r="B51" s="1" t="s">
        <v>93</v>
      </c>
      <c r="C51" s="2" t="s">
        <v>57</v>
      </c>
      <c r="D51" s="2"/>
      <c r="E51" s="2"/>
    </row>
    <row r="52" spans="2:5" x14ac:dyDescent="0.25">
      <c r="B52" s="5" t="s">
        <v>56</v>
      </c>
      <c r="C52" s="3" t="s">
        <v>58</v>
      </c>
      <c r="D52" s="3"/>
      <c r="E52" s="3"/>
    </row>
    <row r="58" spans="2:5" x14ac:dyDescent="0.25">
      <c r="B58" s="2" t="s">
        <v>59</v>
      </c>
      <c r="C58" s="2"/>
      <c r="D58" s="2"/>
      <c r="E58" s="2"/>
    </row>
    <row r="59" spans="2:5" x14ac:dyDescent="0.25">
      <c r="B59" s="3" t="s">
        <v>60</v>
      </c>
      <c r="C59" s="3"/>
      <c r="D59" s="3"/>
      <c r="E59" s="3"/>
    </row>
  </sheetData>
  <mergeCells count="8">
    <mergeCell ref="B58:E58"/>
    <mergeCell ref="B59:E59"/>
    <mergeCell ref="B2:E2"/>
    <mergeCell ref="B3:E3"/>
    <mergeCell ref="B4:E4"/>
    <mergeCell ref="B5:E5"/>
    <mergeCell ref="C51:E51"/>
    <mergeCell ref="C52:E52"/>
  </mergeCells>
  <printOptions horizontalCentered="1"/>
  <pageMargins left="0.70866141732283472" right="0.70866141732283472" top="0.35" bottom="0.35" header="0.31496062992125984" footer="0.31496062992125984"/>
  <pageSetup paperSize="0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NOV 2022</vt:lpstr>
      <vt:lpstr>ER - NOV 2022</vt:lpstr>
      <vt:lpstr>'BG - NOV 2022'!Área_de_impresión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2022-12-07T15:04:42Z</cp:lastPrinted>
  <dcterms:created xsi:type="dcterms:W3CDTF">2022-12-07T15:01:09Z</dcterms:created>
  <dcterms:modified xsi:type="dcterms:W3CDTF">2022-12-07T15:05:12Z</dcterms:modified>
</cp:coreProperties>
</file>