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in.flores\Documents\Cierres Mensuales\2022\9. Septiembre\"/>
    </mc:Choice>
  </mc:AlternateContent>
  <xr:revisionPtr revIDLastSave="0" documentId="13_ncr:1_{BE7743D7-715C-4413-AD27-2A7C3F965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92022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'092022'!$A$1:$F$126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2" i="3" l="1"/>
  <c r="F92" i="3"/>
  <c r="F95" i="3" s="1"/>
  <c r="F86" i="3"/>
  <c r="F41" i="3"/>
  <c r="F38" i="3"/>
  <c r="F32" i="3"/>
  <c r="F18" i="3"/>
  <c r="F26" i="3" s="1"/>
  <c r="F96" i="3" l="1"/>
  <c r="F103" i="3" s="1"/>
  <c r="F105" i="3" s="1"/>
  <c r="F107" i="3" s="1"/>
  <c r="F39" i="3"/>
  <c r="F45" i="3" s="1"/>
  <c r="A7" i="3" l="1"/>
  <c r="F49" i="3" l="1"/>
</calcChain>
</file>

<file path=xl/sharedStrings.xml><?xml version="1.0" encoding="utf-8"?>
<sst xmlns="http://schemas.openxmlformats.org/spreadsheetml/2006/main" count="62" uniqueCount="55">
  <si>
    <t>(San Salvador, República de El Salvador)</t>
  </si>
  <si>
    <t>(Expresado en miles de dólares de los Estados Unidos de América)</t>
  </si>
  <si>
    <t>ACTIVO</t>
  </si>
  <si>
    <t>Activos de intermediación</t>
  </si>
  <si>
    <t>Caja y bancos</t>
  </si>
  <si>
    <t>Otros activos</t>
  </si>
  <si>
    <t>Activo fijo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</si>
  <si>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</si>
  <si>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</si>
  <si>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</si>
  <si>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</si>
  <si>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</si>
  <si>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</si>
  <si>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</si>
  <si>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</si>
  <si>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</si>
  <si>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</si>
  <si>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</si>
  <si>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</si>
  <si>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Total pasivos y patrimonio</t>
  </si>
  <si>
    <t>(Expresado en miles de dólares de Estados Unidos de América)</t>
  </si>
  <si>
    <t>Ingresos de operación:</t>
  </si>
  <si>
    <t>Intereses de préstamos</t>
  </si>
  <si>
    <t>Comisiones y otros ingresos de préstamos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</si>
  <si>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</si>
  <si>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</si>
  <si>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</si>
  <si>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</si>
  <si>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</si>
  <si>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</si>
  <si>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</si>
  <si>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</si>
  <si>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</si>
  <si>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</si>
  <si>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Diversos, neto</t>
  </si>
  <si>
    <t>Bienes muebles, neto</t>
  </si>
  <si>
    <t>Intereses de inversiones</t>
  </si>
  <si>
    <t>Reservas de capital, resultados acumulados y patrimonio no ganado</t>
  </si>
  <si>
    <t>Cartera de préstamos, neta</t>
  </si>
  <si>
    <t>Otros ingresos y gastos, netos</t>
  </si>
  <si>
    <t>Impuesto sobre la renta</t>
  </si>
  <si>
    <t xml:space="preserve">SOCIEDAD DE AHORRO Y CRÉDITO GENTE, S.A. </t>
  </si>
  <si>
    <t>Utilidad del periodo</t>
  </si>
  <si>
    <t>Balance general (no auditado)</t>
  </si>
  <si>
    <t>Estado de resultado (no auditado)</t>
  </si>
  <si>
    <t>Utilidad antes de impuesto sobre la renta</t>
  </si>
  <si>
    <t>Operaciones en moneda extranjera</t>
  </si>
  <si>
    <t>Utilidad de operación</t>
  </si>
  <si>
    <t xml:space="preserve">                              Francisco Enrique Cáceres Prunera                 Edwin Esaú Flores Campos</t>
  </si>
  <si>
    <t xml:space="preserve">                                             Gerente General                                         Contador General</t>
  </si>
  <si>
    <t xml:space="preserve">  Federico José Parker Soto                     Ernesto Francisco Fernández Lang                       Gabriel Simán Siri</t>
  </si>
  <si>
    <t xml:space="preserve">      Director Presidente                                       Director Vicepresidente                              Director Secretario</t>
  </si>
  <si>
    <t>Inversiones financieras</t>
  </si>
  <si>
    <t>Al 30 de Septiembre de 2022</t>
  </si>
  <si>
    <t>Por el periodo del 01 de enero al 30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</si>
</sst>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u/>
      <sz val="13"/>
      <name val="Arial"/>
      <family val="2"/>
    </font>
    <font>
      <sz val="13"/>
      <color theme="0"/>
      <name val="Arial"/>
      <family val="2"/>
    </font>
    <font>
      <i/>
      <sz val="1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11"/>
      <color rgb="FF0000CC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4" fillId="2" borderId="1" xfId="1" applyFont="1" applyFill="1" applyBorder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6" fontId="3" fillId="2" borderId="0" xfId="2" applyNumberFormat="1" applyFont="1" applyFill="1"/>
    <xf numFmtId="0" fontId="8" fillId="2" borderId="0" xfId="1" applyFont="1" applyFill="1"/>
    <xf numFmtId="0" fontId="9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3" borderId="0" xfId="1" applyFont="1" applyFill="1"/>
    <xf numFmtId="0" fontId="3" fillId="3" borderId="0" xfId="1" applyFont="1" applyFill="1"/>
    <xf numFmtId="165" fontId="3" fillId="2" borderId="0" xfId="2" applyNumberFormat="1" applyFont="1" applyFill="1"/>
    <xf numFmtId="43" fontId="5" fillId="2" borderId="0" xfId="4" applyFont="1" applyFill="1"/>
    <xf numFmtId="43" fontId="12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164" fontId="5" fillId="2" borderId="0" xfId="0" applyNumberFormat="1" applyFont="1" applyFill="1"/>
    <xf numFmtId="0" fontId="3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43" fontId="4" fillId="2" borderId="0" xfId="4" applyFont="1" applyFill="1"/>
    <xf numFmtId="43" fontId="3" fillId="2" borderId="0" xfId="1" applyNumberFormat="1" applyFont="1" applyFill="1"/>
    <xf numFmtId="166" fontId="3" fillId="2" borderId="0" xfId="4" applyNumberFormat="1" applyFont="1" applyFill="1"/>
    <xf numFmtId="166" fontId="3" fillId="2" borderId="2" xfId="4" applyNumberFormat="1" applyFont="1" applyFill="1" applyBorder="1"/>
    <xf numFmtId="166" fontId="3" fillId="2" borderId="6" xfId="4" applyNumberFormat="1" applyFont="1" applyFill="1" applyBorder="1"/>
    <xf numFmtId="166" fontId="4" fillId="2" borderId="0" xfId="4" applyNumberFormat="1" applyFont="1" applyFill="1"/>
    <xf numFmtId="166" fontId="3" fillId="2" borderId="0" xfId="4" applyNumberFormat="1" applyFont="1" applyFill="1" applyBorder="1"/>
    <xf numFmtId="166" fontId="4" fillId="2" borderId="3" xfId="4" applyNumberFormat="1" applyFont="1" applyFill="1" applyBorder="1"/>
    <xf numFmtId="166" fontId="4" fillId="2" borderId="2" xfId="4" applyNumberFormat="1" applyFont="1" applyFill="1" applyBorder="1"/>
    <xf numFmtId="166" fontId="4" fillId="2" borderId="4" xfId="4" applyNumberFormat="1" applyFont="1" applyFill="1" applyBorder="1"/>
    <xf numFmtId="166" fontId="3" fillId="2" borderId="0" xfId="4" applyNumberFormat="1" applyFont="1" applyFill="1" applyAlignment="1">
      <alignment horizontal="center"/>
    </xf>
    <xf numFmtId="166" fontId="3" fillId="2" borderId="6" xfId="4" applyNumberFormat="1" applyFont="1" applyFill="1" applyBorder="1" applyAlignment="1">
      <alignment horizontal="right"/>
    </xf>
    <xf numFmtId="166" fontId="3" fillId="2" borderId="4" xfId="4" applyNumberFormat="1" applyFont="1" applyFill="1" applyBorder="1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</cellXfs>
  <cellStyles count="7">
    <cellStyle name="Millares" xfId="4" builtinId="3"/>
    <cellStyle name="Millares 2" xfId="2" xr:uid="{00000000-0005-0000-0000-000001000000}"/>
    <cellStyle name="Moneda 2" xfId="6" xr:uid="{00000000-0005-0000-0000-000002000000}"/>
    <cellStyle name="Normal" xfId="0" builtinId="0"/>
    <cellStyle name="Normal 10" xfId="1" xr:uid="{00000000-0005-0000-0000-000004000000}"/>
    <cellStyle name="Normal 2" xfId="5" xr:uid="{00000000-0005-0000-0000-000005000000}"/>
    <cellStyle name="Normal_Bal, Utl, Fluj y anex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109796</xdr:colOff>
      <xdr:row>0</xdr:row>
      <xdr:rowOff>76638</xdr:rowOff>
    </xdr:from>
    <xdr:to>
      <xdr:col>5</xdr:col>
      <xdr:colOff>1193644</xdr:colOff>
      <xdr:row>3</xdr:row>
      <xdr:rowOff>153166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CD904-2EA5-45BC-A5F9-7BA55032A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2689" y="76638"/>
          <a:ext cx="1451241" cy="729671"/>
        </a:xfrm>
        <a:prstGeom prst="rect">
          <a:avLst/>
        </a:prstGeom>
      </xdr:spPr>
    </xdr:pic>
    <xdr:clientData/>
  </xdr:twoCellAnchor>
  <xdr:twoCellAnchor editAs="oneCell">
    <xdr:from>
      <xdr:col>4</xdr:col>
      <xdr:colOff>135291</xdr:colOff>
      <xdr:row>67</xdr:row>
      <xdr:rowOff>65690</xdr:rowOff>
    </xdr:from>
    <xdr:to>
      <xdr:col>5</xdr:col>
      <xdr:colOff>1219139</xdr:colOff>
      <xdr:row>70</xdr:row>
      <xdr:rowOff>142220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9F37B-AFAF-4407-A51E-DEE660C6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184" y="14149083"/>
          <a:ext cx="1451241" cy="729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Gastos"/>
      <sheetName val="Prestamo"/>
      <sheetName val="INPUT Dashboard"/>
      <sheetName val="INPUT EdR"/>
      <sheetName val="INPUT BAL"/>
      <sheetName val="INPUT PPTO"/>
      <sheetName val="LIQ Cartera"/>
      <sheetName val="PROY Cartera"/>
      <sheetName val="EdR"/>
      <sheetName val="BAL"/>
      <sheetName val="Gd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8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9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0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  <cell r="AM50">
            <v>500000</v>
          </cell>
          <cell r="AO50">
            <v>500000</v>
          </cell>
          <cell r="AP50">
            <v>1</v>
          </cell>
        </row>
        <row r="51">
          <cell r="A51">
            <v>11010201</v>
          </cell>
          <cell r="C51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O55">
            <v>0</v>
          </cell>
        </row>
        <row r="56">
          <cell r="A56">
            <v>113100990100</v>
          </cell>
          <cell r="C56" t="str">
            <v xml:space="preserve">Intereses por Cobrar - CENELI                                                                       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0</v>
          </cell>
          <cell r="E57">
            <v>0</v>
          </cell>
          <cell r="F57">
            <v>1.306455226872307E-2</v>
          </cell>
          <cell r="G57">
            <v>4.0281251953083429E-2</v>
          </cell>
          <cell r="H57">
            <v>4.3967530356269921E-2</v>
          </cell>
          <cell r="I57">
            <v>3.8407029361978651E-2</v>
          </cell>
          <cell r="J57">
            <v>6.1246280300373365E-2</v>
          </cell>
          <cell r="K57">
            <v>7.937000832983751E-2</v>
          </cell>
          <cell r="L57">
            <v>6.9422447457373554E-2</v>
          </cell>
          <cell r="M57">
            <v>6.5657923403122237E-2</v>
          </cell>
          <cell r="N57">
            <v>7.0702189792040487E-2</v>
          </cell>
          <cell r="O57">
            <v>6.0587976450551549E-2</v>
          </cell>
          <cell r="P57">
            <v>7.1630713161489112E-2</v>
          </cell>
          <cell r="Q57">
            <v>7.2050881585514814E-2</v>
          </cell>
          <cell r="R57">
            <v>6.6972139784981025E-2</v>
          </cell>
          <cell r="S57">
            <v>7.3656999875128693E-2</v>
          </cell>
          <cell r="T57">
            <v>7.1043604793423629E-2</v>
          </cell>
          <cell r="U57">
            <v>7.2149943252594828E-2</v>
          </cell>
          <cell r="V57">
            <v>6.3125534169690786E-2</v>
          </cell>
          <cell r="W57">
            <v>5.2677753093071225E-2</v>
          </cell>
          <cell r="X57">
            <v>3.2593120148963449E-2</v>
          </cell>
          <cell r="Y57">
            <v>2.3882875299687384E-2</v>
          </cell>
          <cell r="Z57">
            <v>2.8485820980633555E-2</v>
          </cell>
          <cell r="AA57">
            <v>3.166266325057894E-2</v>
          </cell>
          <cell r="AB57">
            <v>3.8675736002578218E-2</v>
          </cell>
          <cell r="AC57">
            <v>4.0129809061515358E-2</v>
          </cell>
          <cell r="AD57">
            <v>3.7110847497632993E-2</v>
          </cell>
          <cell r="AE57">
            <v>4.3770777089363264E-2</v>
          </cell>
          <cell r="AF57">
            <v>4.5652161132648611E-2</v>
          </cell>
          <cell r="AG57">
            <v>4.3017868811614852E-2</v>
          </cell>
          <cell r="AH57">
            <v>4.0625938675160018E-2</v>
          </cell>
          <cell r="AI57">
            <v>3.7870115093489344E-2</v>
          </cell>
          <cell r="AJ57">
            <v>3.7749468568708186E-2</v>
          </cell>
          <cell r="AK57">
            <v>3.5506569456413395E-2</v>
          </cell>
          <cell r="AL57">
            <v>3.6658817425823186E-2</v>
          </cell>
          <cell r="AM57">
            <v>2.6942548217434914E-2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85956.61</v>
          </cell>
          <cell r="G59">
            <v>103978.96</v>
          </cell>
          <cell r="H59">
            <v>463389.8</v>
          </cell>
          <cell r="I59">
            <v>1299209.1499999999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500000</v>
          </cell>
          <cell r="K60">
            <v>500000</v>
          </cell>
          <cell r="L60">
            <v>500000</v>
          </cell>
          <cell r="M60">
            <v>500000</v>
          </cell>
          <cell r="N60">
            <v>499952.06</v>
          </cell>
          <cell r="O60">
            <v>1999951.92</v>
          </cell>
          <cell r="P60">
            <v>2000000</v>
          </cell>
          <cell r="Q60">
            <v>2000000</v>
          </cell>
          <cell r="R60">
            <v>1999999.97</v>
          </cell>
          <cell r="S60">
            <v>1999999.97</v>
          </cell>
          <cell r="T60">
            <v>1999952.13</v>
          </cell>
          <cell r="U60">
            <v>1999952.15</v>
          </cell>
          <cell r="V60">
            <v>2000000</v>
          </cell>
          <cell r="W60">
            <v>1999999.96</v>
          </cell>
          <cell r="X60">
            <v>1999999.93</v>
          </cell>
          <cell r="Y60">
            <v>1999999.93</v>
          </cell>
          <cell r="Z60">
            <v>1499999.93</v>
          </cell>
          <cell r="AA60">
            <v>999999.97</v>
          </cell>
          <cell r="AB60">
            <v>1000000</v>
          </cell>
          <cell r="AC60">
            <v>999999.95</v>
          </cell>
          <cell r="AD60">
            <v>999999.95</v>
          </cell>
          <cell r="AE60">
            <v>999999.95</v>
          </cell>
          <cell r="AF60">
            <v>999999.95</v>
          </cell>
          <cell r="AG60">
            <v>999999.95</v>
          </cell>
          <cell r="AH60">
            <v>999945.16</v>
          </cell>
          <cell r="AI60">
            <v>1000000</v>
          </cell>
          <cell r="AJ60">
            <v>999999.99</v>
          </cell>
          <cell r="AK60">
            <v>999999.99</v>
          </cell>
          <cell r="AL60">
            <v>999945.14</v>
          </cell>
          <cell r="AM60">
            <v>999944.94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85369.25</v>
          </cell>
          <cell r="G61">
            <v>103370.14</v>
          </cell>
          <cell r="H61">
            <v>459365.22</v>
          </cell>
          <cell r="I61">
            <v>1200000</v>
          </cell>
          <cell r="J61">
            <v>800000</v>
          </cell>
          <cell r="K61">
            <v>1199441.1000000001</v>
          </cell>
          <cell r="L61">
            <v>1199441.1000000001</v>
          </cell>
          <cell r="M61">
            <v>1235754</v>
          </cell>
          <cell r="N61">
            <v>1933045.71</v>
          </cell>
          <cell r="O61">
            <v>1850155.72</v>
          </cell>
          <cell r="P61">
            <v>1233781.23</v>
          </cell>
          <cell r="Q61">
            <v>1861534.4</v>
          </cell>
          <cell r="R61">
            <v>2205317.0499999998</v>
          </cell>
          <cell r="S61">
            <v>2287854.38</v>
          </cell>
          <cell r="T61">
            <v>2598394.4</v>
          </cell>
          <cell r="U61">
            <v>2386467.5499999998</v>
          </cell>
          <cell r="V61">
            <v>2109072.7400000002</v>
          </cell>
          <cell r="W61">
            <v>2146197.25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Sobregiros Autorizados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499750</v>
          </cell>
          <cell r="M63">
            <v>499750</v>
          </cell>
          <cell r="N63">
            <v>499750</v>
          </cell>
          <cell r="O63">
            <v>499750</v>
          </cell>
          <cell r="P63">
            <v>499750</v>
          </cell>
          <cell r="Q63">
            <v>476685.57</v>
          </cell>
          <cell r="R63">
            <v>651093.18999999994</v>
          </cell>
          <cell r="S63">
            <v>295.04000000000002</v>
          </cell>
          <cell r="T63">
            <v>501179.3</v>
          </cell>
          <cell r="U63">
            <v>504583.22</v>
          </cell>
          <cell r="V63">
            <v>422234.89</v>
          </cell>
          <cell r="W63">
            <v>421336.84</v>
          </cell>
          <cell r="X63">
            <v>0</v>
          </cell>
          <cell r="Y63">
            <v>52413.59</v>
          </cell>
          <cell r="Z63">
            <v>74050.67</v>
          </cell>
          <cell r="AA63">
            <v>0</v>
          </cell>
          <cell r="AB63">
            <v>93770.22</v>
          </cell>
          <cell r="AC63">
            <v>122849.42</v>
          </cell>
          <cell r="AD63">
            <v>30080.98</v>
          </cell>
          <cell r="AE63">
            <v>0</v>
          </cell>
          <cell r="AF63">
            <v>92979.69</v>
          </cell>
          <cell r="AG63">
            <v>126674.21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587.36</v>
          </cell>
          <cell r="G64">
            <v>608.82000000000005</v>
          </cell>
          <cell r="H64">
            <v>3801.83</v>
          </cell>
          <cell r="I64">
            <v>4102.74</v>
          </cell>
          <cell r="J64">
            <v>543.84</v>
          </cell>
          <cell r="K64">
            <v>4931.59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B65" t="str">
            <v>i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328.61</v>
          </cell>
          <cell r="M65">
            <v>684.56</v>
          </cell>
          <cell r="N65">
            <v>454.68</v>
          </cell>
          <cell r="O65">
            <v>1060.06</v>
          </cell>
          <cell r="P65">
            <v>983.12</v>
          </cell>
          <cell r="Q65">
            <v>417.5</v>
          </cell>
          <cell r="R65">
            <v>535.02</v>
          </cell>
          <cell r="S65">
            <v>0</v>
          </cell>
          <cell r="T65">
            <v>346.75</v>
          </cell>
          <cell r="U65">
            <v>1789.39</v>
          </cell>
          <cell r="V65">
            <v>1844.24</v>
          </cell>
          <cell r="W65">
            <v>1213.6400000000001</v>
          </cell>
          <cell r="X65">
            <v>0</v>
          </cell>
          <cell r="Y65">
            <v>109.64</v>
          </cell>
          <cell r="Z65">
            <v>124.34</v>
          </cell>
          <cell r="AA65">
            <v>0</v>
          </cell>
          <cell r="AB65">
            <v>174.15</v>
          </cell>
          <cell r="AC65">
            <v>196.86</v>
          </cell>
          <cell r="AD65">
            <v>128.27000000000001</v>
          </cell>
          <cell r="AE65">
            <v>0</v>
          </cell>
          <cell r="AF65">
            <v>328.75</v>
          </cell>
          <cell r="AG65">
            <v>83.29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I66">
            <v>95000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8500</v>
          </cell>
          <cell r="K67">
            <v>10700</v>
          </cell>
          <cell r="L67">
            <v>14700</v>
          </cell>
          <cell r="M67">
            <v>26700</v>
          </cell>
          <cell r="N67">
            <v>22000</v>
          </cell>
          <cell r="O67">
            <v>4800</v>
          </cell>
          <cell r="P67">
            <v>4800</v>
          </cell>
          <cell r="Q67">
            <v>36800</v>
          </cell>
          <cell r="R67">
            <v>36800</v>
          </cell>
          <cell r="S67">
            <v>11800</v>
          </cell>
          <cell r="T67">
            <v>39899.99</v>
          </cell>
          <cell r="U67">
            <v>14000</v>
          </cell>
          <cell r="V67">
            <v>14000</v>
          </cell>
          <cell r="W67">
            <v>208000</v>
          </cell>
          <cell r="X67">
            <v>201000</v>
          </cell>
          <cell r="Y67">
            <v>150000</v>
          </cell>
          <cell r="Z67">
            <v>134000</v>
          </cell>
          <cell r="AA67">
            <v>132000</v>
          </cell>
          <cell r="AB67">
            <v>405500</v>
          </cell>
          <cell r="AC67">
            <v>414000</v>
          </cell>
          <cell r="AD67">
            <v>382000</v>
          </cell>
          <cell r="AE67">
            <v>407500</v>
          </cell>
          <cell r="AF67">
            <v>326900</v>
          </cell>
          <cell r="AG67">
            <v>336900</v>
          </cell>
          <cell r="AH67">
            <v>345400</v>
          </cell>
          <cell r="AI67">
            <v>418000</v>
          </cell>
          <cell r="AJ67">
            <v>404750</v>
          </cell>
          <cell r="AK67">
            <v>134650</v>
          </cell>
          <cell r="AL67">
            <v>497900</v>
          </cell>
          <cell r="AM67">
            <v>518660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H68">
            <v>215.17</v>
          </cell>
          <cell r="I68">
            <v>0</v>
          </cell>
          <cell r="J68">
            <v>472.8</v>
          </cell>
          <cell r="K68">
            <v>4605.47</v>
          </cell>
          <cell r="L68">
            <v>14255.33</v>
          </cell>
          <cell r="M68">
            <v>10215.969999999999</v>
          </cell>
          <cell r="N68">
            <v>13117.27</v>
          </cell>
          <cell r="O68">
            <v>8408.61</v>
          </cell>
          <cell r="P68">
            <v>0</v>
          </cell>
          <cell r="Q68">
            <v>2.9</v>
          </cell>
          <cell r="R68">
            <v>0</v>
          </cell>
          <cell r="S68">
            <v>1757.55</v>
          </cell>
          <cell r="T68">
            <v>7875.44</v>
          </cell>
          <cell r="U68">
            <v>7802.28</v>
          </cell>
          <cell r="V68">
            <v>14883.22</v>
          </cell>
          <cell r="W68">
            <v>14564.58</v>
          </cell>
          <cell r="X68">
            <v>21591.48</v>
          </cell>
          <cell r="Y68">
            <v>11541.65</v>
          </cell>
          <cell r="Z68">
            <v>8691.49</v>
          </cell>
          <cell r="AA68">
            <v>2910.41</v>
          </cell>
          <cell r="AB68">
            <v>15081.05</v>
          </cell>
          <cell r="AC68">
            <v>5965.32</v>
          </cell>
          <cell r="AD68">
            <v>4484.22</v>
          </cell>
          <cell r="AE68">
            <v>13243.47</v>
          </cell>
          <cell r="AF68">
            <v>16262.29</v>
          </cell>
          <cell r="AG68">
            <v>18869.27</v>
          </cell>
          <cell r="AH68">
            <v>15313.53</v>
          </cell>
          <cell r="AI68">
            <v>13674.86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Préstamos Personales Reestructurados
Particulares - ML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24958.43</v>
          </cell>
          <cell r="AK69">
            <v>24958.41</v>
          </cell>
          <cell r="AL69">
            <v>24958</v>
          </cell>
          <cell r="AM69">
            <v>24958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62.47</v>
          </cell>
          <cell r="J70">
            <v>62.47</v>
          </cell>
          <cell r="K70">
            <v>182.19</v>
          </cell>
          <cell r="L70">
            <v>167.16</v>
          </cell>
          <cell r="M70">
            <v>396.54</v>
          </cell>
          <cell r="N70">
            <v>1384.6</v>
          </cell>
          <cell r="O70">
            <v>909.6</v>
          </cell>
          <cell r="P70">
            <v>136.93</v>
          </cell>
          <cell r="Q70">
            <v>323.77999999999997</v>
          </cell>
          <cell r="R70">
            <v>600.61</v>
          </cell>
          <cell r="S70">
            <v>169.47</v>
          </cell>
          <cell r="T70">
            <v>206.19</v>
          </cell>
          <cell r="U70">
            <v>207.01</v>
          </cell>
          <cell r="V70">
            <v>377.96</v>
          </cell>
          <cell r="W70">
            <v>1041.4100000000001</v>
          </cell>
          <cell r="X70">
            <v>2507.39</v>
          </cell>
          <cell r="Y70">
            <v>1938.06</v>
          </cell>
          <cell r="Z70">
            <v>2299.1999999999998</v>
          </cell>
          <cell r="AA70">
            <v>3368.14</v>
          </cell>
          <cell r="AB70">
            <v>2519.92</v>
          </cell>
          <cell r="AC70">
            <v>5657.6</v>
          </cell>
          <cell r="AD70">
            <v>8310.4599999999991</v>
          </cell>
          <cell r="AE70">
            <v>11725.67</v>
          </cell>
          <cell r="AF70">
            <v>11354.64</v>
          </cell>
          <cell r="AG70">
            <v>14050.37</v>
          </cell>
          <cell r="AH70">
            <v>17200.29</v>
          </cell>
          <cell r="AI70">
            <v>19939.310000000001</v>
          </cell>
          <cell r="AJ70">
            <v>22914.81</v>
          </cell>
          <cell r="AK70">
            <v>6877.26</v>
          </cell>
          <cell r="AL70">
            <v>10551.86</v>
          </cell>
          <cell r="AM70">
            <v>7697.9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B71" t="str">
            <v>i</v>
          </cell>
          <cell r="C71" t="str">
            <v xml:space="preserve">Desembolsos por Aplicar - ML                                                                        </v>
          </cell>
          <cell r="H71">
            <v>7.58</v>
          </cell>
          <cell r="I71">
            <v>43.94</v>
          </cell>
          <cell r="J71">
            <v>7.07</v>
          </cell>
          <cell r="K71">
            <v>36.11</v>
          </cell>
          <cell r="L71">
            <v>102.87</v>
          </cell>
          <cell r="M71">
            <v>254.18</v>
          </cell>
          <cell r="N71">
            <v>112.67</v>
          </cell>
          <cell r="O71">
            <v>40.86</v>
          </cell>
          <cell r="P71">
            <v>0</v>
          </cell>
          <cell r="Q71">
            <v>1.81</v>
          </cell>
          <cell r="R71">
            <v>0</v>
          </cell>
          <cell r="S71">
            <v>3.49</v>
          </cell>
          <cell r="T71">
            <v>21.25</v>
          </cell>
          <cell r="U71">
            <v>18.07</v>
          </cell>
          <cell r="V71">
            <v>20.51</v>
          </cell>
          <cell r="W71">
            <v>300.02</v>
          </cell>
          <cell r="X71">
            <v>281.92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D74">
            <v>2393811.11</v>
          </cell>
          <cell r="E74">
            <v>6082060.46</v>
          </cell>
          <cell r="F74">
            <v>7286963.71</v>
          </cell>
          <cell r="G74">
            <v>8115995.1299999999</v>
          </cell>
          <cell r="H74">
            <v>8676236.0300000012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B76" t="str">
            <v>i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D77">
            <v>2314548.2599999998</v>
          </cell>
          <cell r="E77">
            <v>5863051.8099999996</v>
          </cell>
          <cell r="F77">
            <v>6984268</v>
          </cell>
          <cell r="G77">
            <v>7715699.1299999999</v>
          </cell>
          <cell r="H77">
            <v>8224305</v>
          </cell>
          <cell r="I77">
            <v>8979784.6600000001</v>
          </cell>
          <cell r="J77">
            <v>10457709.130000001</v>
          </cell>
          <cell r="K77">
            <v>11215530.060000001</v>
          </cell>
          <cell r="L77">
            <v>12137752.33</v>
          </cell>
          <cell r="M77">
            <v>12515330.369999999</v>
          </cell>
          <cell r="N77">
            <v>12766009.619999999</v>
          </cell>
          <cell r="O77">
            <v>12209193.869999999</v>
          </cell>
          <cell r="P77">
            <v>11294047.91</v>
          </cell>
          <cell r="Q77">
            <v>10242189.220000001</v>
          </cell>
          <cell r="R77">
            <v>9308485.5500000007</v>
          </cell>
          <cell r="S77">
            <v>8375577.3200000003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24000</v>
          </cell>
          <cell r="Y78">
            <v>24000</v>
          </cell>
          <cell r="Z78">
            <v>24000</v>
          </cell>
          <cell r="AA78">
            <v>24000</v>
          </cell>
          <cell r="AB78">
            <v>105000</v>
          </cell>
          <cell r="AC78">
            <v>110600</v>
          </cell>
          <cell r="AD78">
            <v>110600</v>
          </cell>
          <cell r="AE78">
            <v>110600</v>
          </cell>
          <cell r="AF78">
            <v>110600</v>
          </cell>
          <cell r="AG78">
            <v>110600</v>
          </cell>
          <cell r="AH78">
            <v>110600</v>
          </cell>
          <cell r="AI78">
            <v>110600</v>
          </cell>
          <cell r="AJ78">
            <v>110600</v>
          </cell>
          <cell r="AK78">
            <v>110600</v>
          </cell>
          <cell r="AL78">
            <v>110600</v>
          </cell>
          <cell r="AM78">
            <v>110600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Cartera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8257007.5599999996</v>
          </cell>
          <cell r="U79">
            <v>8239490.1500000004</v>
          </cell>
          <cell r="V79">
            <v>8284775.7800000003</v>
          </cell>
          <cell r="W79">
            <v>8753653.3100000005</v>
          </cell>
          <cell r="X79">
            <v>10954114.99</v>
          </cell>
          <cell r="Y79">
            <v>11801053.380000001</v>
          </cell>
          <cell r="Z79">
            <v>12518174.380000001</v>
          </cell>
          <cell r="AA79">
            <v>12758323.83</v>
          </cell>
          <cell r="AB79">
            <v>13435475.119999999</v>
          </cell>
          <cell r="AC79">
            <v>14017625.949999999</v>
          </cell>
          <cell r="AD79">
            <v>14764277.720000001</v>
          </cell>
          <cell r="AE79">
            <v>15201665.609999999</v>
          </cell>
          <cell r="AF79">
            <v>15749489.68</v>
          </cell>
          <cell r="AG79">
            <v>16741658.300000001</v>
          </cell>
          <cell r="AH79">
            <v>17864906.280000001</v>
          </cell>
          <cell r="AI79">
            <v>18990399.02</v>
          </cell>
          <cell r="AJ79">
            <v>20382316.370000001</v>
          </cell>
          <cell r="AK79">
            <v>21663721.75</v>
          </cell>
          <cell r="AL79">
            <v>23050382.859999999</v>
          </cell>
          <cell r="AM79">
            <v>23906888.780000001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D80">
            <v>79262.850000000006</v>
          </cell>
          <cell r="E80">
            <v>219008.65</v>
          </cell>
          <cell r="F80">
            <v>302695.71000000002</v>
          </cell>
          <cell r="G80">
            <v>375263.12</v>
          </cell>
          <cell r="H80">
            <v>427302.38</v>
          </cell>
          <cell r="I80">
            <v>446030.22</v>
          </cell>
          <cell r="J80">
            <v>488448.21</v>
          </cell>
          <cell r="K80">
            <v>558359.64</v>
          </cell>
          <cell r="L80">
            <v>620569.07999999996</v>
          </cell>
          <cell r="M80">
            <v>679266.45</v>
          </cell>
          <cell r="N80">
            <v>746549.2</v>
          </cell>
          <cell r="O80">
            <v>693587.17</v>
          </cell>
          <cell r="P80">
            <v>683846.85</v>
          </cell>
          <cell r="Q80">
            <v>614176.74</v>
          </cell>
          <cell r="R80">
            <v>589714.52</v>
          </cell>
          <cell r="S80">
            <v>532713.92000000004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B81" t="str">
            <v>i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D82">
            <v>0</v>
          </cell>
          <cell r="E82">
            <v>0</v>
          </cell>
          <cell r="F82">
            <v>0</v>
          </cell>
          <cell r="G82">
            <v>25000</v>
          </cell>
          <cell r="H82">
            <v>24588.23</v>
          </cell>
          <cell r="I82">
            <v>24172.39</v>
          </cell>
          <cell r="J82">
            <v>23728.61</v>
          </cell>
          <cell r="K82">
            <v>23312.05</v>
          </cell>
          <cell r="L82">
            <v>23891.29</v>
          </cell>
          <cell r="M82">
            <v>33421.5</v>
          </cell>
          <cell r="N82">
            <v>32585.94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O83">
            <v>8298.6299999999992</v>
          </cell>
          <cell r="P83">
            <v>16234.21</v>
          </cell>
          <cell r="Q83">
            <v>57631.34</v>
          </cell>
          <cell r="R83">
            <v>105306.99</v>
          </cell>
          <cell r="S83">
            <v>114254.14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Cartera CHTP Reestructurada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153165.04999999999</v>
          </cell>
          <cell r="U84">
            <v>201398.08</v>
          </cell>
          <cell r="V84">
            <v>344550.47</v>
          </cell>
          <cell r="W84">
            <v>421748.07</v>
          </cell>
          <cell r="X84">
            <v>500093.26</v>
          </cell>
          <cell r="Y84">
            <v>552119.47</v>
          </cell>
          <cell r="Z84">
            <v>585939.41</v>
          </cell>
          <cell r="AA84">
            <v>600228.28</v>
          </cell>
          <cell r="AB84">
            <v>626688.42000000004</v>
          </cell>
          <cell r="AC84">
            <v>635934.49</v>
          </cell>
          <cell r="AD84">
            <v>619871.09</v>
          </cell>
          <cell r="AE84">
            <v>586382.05000000005</v>
          </cell>
          <cell r="AF84">
            <v>561674.65</v>
          </cell>
          <cell r="AG84">
            <v>541861.05000000005</v>
          </cell>
          <cell r="AH84">
            <v>549361.21</v>
          </cell>
          <cell r="AI84">
            <v>525428.35</v>
          </cell>
          <cell r="AJ84">
            <v>524107.53</v>
          </cell>
          <cell r="AK84">
            <v>512878.59</v>
          </cell>
          <cell r="AL84">
            <v>517895.95</v>
          </cell>
          <cell r="AM84">
            <v>579598.78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D85">
            <v>0</v>
          </cell>
          <cell r="E85">
            <v>0</v>
          </cell>
          <cell r="F85">
            <v>0</v>
          </cell>
          <cell r="G85">
            <v>32.880000000000003</v>
          </cell>
          <cell r="H85">
            <v>40.42</v>
          </cell>
          <cell r="I85">
            <v>39.74</v>
          </cell>
          <cell r="J85">
            <v>39.01</v>
          </cell>
          <cell r="K85">
            <v>38.32</v>
          </cell>
          <cell r="L85">
            <v>37.99</v>
          </cell>
          <cell r="M85">
            <v>143.46</v>
          </cell>
          <cell r="N85">
            <v>128.1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B86" t="str">
            <v>i</v>
          </cell>
          <cell r="C86" t="str">
            <v>Préstamo Multifin - Gerencial</v>
          </cell>
          <cell r="O86">
            <v>69.36</v>
          </cell>
          <cell r="P86">
            <v>556.79999999999995</v>
          </cell>
          <cell r="Q86">
            <v>1548.38</v>
          </cell>
          <cell r="R86">
            <v>4181.29</v>
          </cell>
          <cell r="S86">
            <v>8356.2199999999993</v>
          </cell>
          <cell r="T86">
            <v>13683.22</v>
          </cell>
          <cell r="U86">
            <v>13921.07</v>
          </cell>
          <cell r="V86">
            <v>20255.240000000002</v>
          </cell>
          <cell r="W86">
            <v>29759.62</v>
          </cell>
          <cell r="X86">
            <v>39256.86</v>
          </cell>
          <cell r="Y86">
            <v>46674.43</v>
          </cell>
          <cell r="Z86">
            <v>52554.53</v>
          </cell>
          <cell r="AA86">
            <v>45816.66</v>
          </cell>
          <cell r="AB86">
            <v>50820.98</v>
          </cell>
          <cell r="AC86">
            <v>56221.07</v>
          </cell>
          <cell r="AD86">
            <v>57215.89</v>
          </cell>
          <cell r="AE86">
            <v>56856.5</v>
          </cell>
          <cell r="AF86">
            <v>49951.45</v>
          </cell>
          <cell r="AG86">
            <v>48610.91</v>
          </cell>
          <cell r="AH86">
            <v>48532.6</v>
          </cell>
          <cell r="AI86">
            <v>45963.89</v>
          </cell>
          <cell r="AJ86">
            <v>44177.46</v>
          </cell>
          <cell r="AK86">
            <v>41497.699999999997</v>
          </cell>
          <cell r="AL86">
            <v>40096.019999999997</v>
          </cell>
          <cell r="AM86">
            <v>52222.95</v>
          </cell>
          <cell r="AO86">
            <v>12126.93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89">
          <cell r="A89">
            <v>114204990199</v>
          </cell>
          <cell r="C89" t="str">
            <v>Intereses Préstamo CHTP - Gerencial</v>
          </cell>
          <cell r="AP89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53190.1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F93">
            <v>97598.99</v>
          </cell>
          <cell r="G93">
            <v>345008.21</v>
          </cell>
          <cell r="H93">
            <v>420327.54</v>
          </cell>
          <cell r="I93">
            <v>437400.11</v>
          </cell>
          <cell r="J93">
            <v>859108.75</v>
          </cell>
          <cell r="K93">
            <v>1240769.8999999999</v>
          </cell>
          <cell r="L93">
            <v>1190416.1499999999</v>
          </cell>
          <cell r="M93">
            <v>1154840.6000000001</v>
          </cell>
          <cell r="N93">
            <v>1326696.3500000001</v>
          </cell>
          <cell r="O93">
            <v>1175234.52</v>
          </cell>
          <cell r="P93">
            <v>1285976.6399999999</v>
          </cell>
          <cell r="Q93">
            <v>1258884.6399999999</v>
          </cell>
          <cell r="R93">
            <v>1128436.99</v>
          </cell>
          <cell r="S93">
            <v>1140347.31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4055.59</v>
          </cell>
          <cell r="U95">
            <v>31778.99</v>
          </cell>
          <cell r="V95">
            <v>49103.92</v>
          </cell>
          <cell r="W95">
            <v>44234.62</v>
          </cell>
          <cell r="X95">
            <v>53243.519999999997</v>
          </cell>
          <cell r="Y95">
            <v>36942.76</v>
          </cell>
          <cell r="Z95">
            <v>83976.97</v>
          </cell>
          <cell r="AA95">
            <v>136221.09</v>
          </cell>
          <cell r="AB95">
            <v>181746.96</v>
          </cell>
          <cell r="AC95">
            <v>189782.37</v>
          </cell>
          <cell r="AD95">
            <v>187180.27</v>
          </cell>
          <cell r="AE95">
            <v>225071.84</v>
          </cell>
          <cell r="AF95">
            <v>274795.53999999998</v>
          </cell>
          <cell r="AG95">
            <v>263175.71999999997</v>
          </cell>
          <cell r="AH95">
            <v>264112.09000000003</v>
          </cell>
          <cell r="AI95">
            <v>238631.41</v>
          </cell>
          <cell r="AJ95">
            <v>234539.67</v>
          </cell>
          <cell r="AK95">
            <v>245833.3</v>
          </cell>
          <cell r="AL95">
            <v>247391.04</v>
          </cell>
          <cell r="AM95">
            <v>185759.77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D97">
            <v>-9175.7900000000009</v>
          </cell>
          <cell r="E97">
            <v>-45706.13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A98">
            <v>114901030100</v>
          </cell>
          <cell r="C98" t="str">
            <v>Provisiones Voluntarias</v>
          </cell>
          <cell r="F98">
            <v>-328.64</v>
          </cell>
          <cell r="G98">
            <v>-141618.93</v>
          </cell>
          <cell r="H98">
            <v>-144726.81</v>
          </cell>
          <cell r="I98">
            <v>-197397.8</v>
          </cell>
          <cell r="J98">
            <v>-381762.31</v>
          </cell>
          <cell r="K98">
            <v>-370353.24</v>
          </cell>
          <cell r="L98">
            <v>17147424.120000001</v>
          </cell>
          <cell r="M98">
            <v>-6.9422447457373542</v>
          </cell>
          <cell r="N98">
            <v>-412806.57</v>
          </cell>
          <cell r="O98">
            <v>-497807.59</v>
          </cell>
          <cell r="P98">
            <v>-443702.14</v>
          </cell>
          <cell r="Q98">
            <v>-580853.56000000006</v>
          </cell>
          <cell r="R98">
            <v>-479790.17</v>
          </cell>
          <cell r="S98">
            <v>-513495.3</v>
          </cell>
          <cell r="T98">
            <v>-515384.34</v>
          </cell>
          <cell r="U98">
            <v>-524683.22</v>
          </cell>
          <cell r="V98">
            <v>-350177</v>
          </cell>
          <cell r="W98">
            <v>-191229.89</v>
          </cell>
          <cell r="X98">
            <v>-99623.6</v>
          </cell>
          <cell r="Y98">
            <v>0</v>
          </cell>
          <cell r="Z98">
            <v>-64706.54</v>
          </cell>
          <cell r="AA98">
            <v>-119674.2</v>
          </cell>
          <cell r="AB98">
            <v>-113812.55</v>
          </cell>
          <cell r="AC98">
            <v>-218648.52</v>
          </cell>
          <cell r="AD98">
            <v>-169384.7</v>
          </cell>
          <cell r="AE98">
            <v>-282616.28000000003</v>
          </cell>
          <cell r="AF98">
            <v>-350069.65</v>
          </cell>
          <cell r="AG98">
            <v>0</v>
          </cell>
          <cell r="AH98">
            <v>-282726.90999999997</v>
          </cell>
          <cell r="AI98">
            <v>-168536.91</v>
          </cell>
          <cell r="AJ98">
            <v>-246993.77</v>
          </cell>
          <cell r="AK98">
            <v>-181677.17</v>
          </cell>
          <cell r="AL98">
            <v>-113428.94</v>
          </cell>
          <cell r="AM98">
            <v>-113428.94</v>
          </cell>
          <cell r="AO98">
            <v>0</v>
          </cell>
          <cell r="AP98" t="str">
            <v>0%</v>
          </cell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17147424.120000001</v>
          </cell>
          <cell r="M99">
            <v>-6.9422447457373542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0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D105">
            <v>7897.64</v>
          </cell>
          <cell r="E105">
            <v>8738.83</v>
          </cell>
          <cell r="F105">
            <v>8204.6</v>
          </cell>
          <cell r="G105">
            <v>7670.62</v>
          </cell>
          <cell r="H105">
            <v>6793.61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I106">
            <v>728.91</v>
          </cell>
          <cell r="J106">
            <v>327.60000000000002</v>
          </cell>
          <cell r="K106">
            <v>327.60000000000002</v>
          </cell>
          <cell r="L106">
            <v>319.41000000000003</v>
          </cell>
          <cell r="M106">
            <v>294.83999999999997</v>
          </cell>
          <cell r="N106">
            <v>294.83999999999997</v>
          </cell>
          <cell r="O106">
            <v>262.08</v>
          </cell>
          <cell r="P106">
            <v>262.08</v>
          </cell>
          <cell r="Q106">
            <v>262.08</v>
          </cell>
          <cell r="R106">
            <v>262.08</v>
          </cell>
          <cell r="S106">
            <v>262.08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A107">
            <v>123002030104</v>
          </cell>
          <cell r="C107" t="str">
            <v>Kit Clientes Tarjeta de Débito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2712</v>
          </cell>
          <cell r="U107">
            <v>2712</v>
          </cell>
          <cell r="V107">
            <v>2712</v>
          </cell>
          <cell r="W107">
            <v>2712</v>
          </cell>
          <cell r="X107">
            <v>2712</v>
          </cell>
          <cell r="Y107">
            <v>2712</v>
          </cell>
          <cell r="Z107">
            <v>0</v>
          </cell>
          <cell r="AA107">
            <v>2712</v>
          </cell>
          <cell r="AB107">
            <v>2712</v>
          </cell>
          <cell r="AC107">
            <v>2712</v>
          </cell>
          <cell r="AD107">
            <v>2712</v>
          </cell>
          <cell r="AE107">
            <v>2712</v>
          </cell>
          <cell r="AF107">
            <v>2712</v>
          </cell>
          <cell r="AG107">
            <v>2712</v>
          </cell>
          <cell r="AH107">
            <v>2712</v>
          </cell>
          <cell r="AI107">
            <v>2712</v>
          </cell>
          <cell r="AJ107">
            <v>2712</v>
          </cell>
          <cell r="AK107">
            <v>0</v>
          </cell>
          <cell r="AL107">
            <v>2712</v>
          </cell>
          <cell r="AM107">
            <v>2712</v>
          </cell>
          <cell r="AO107">
            <v>0</v>
          </cell>
          <cell r="AP107" t="str">
            <v>0%</v>
          </cell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0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0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D109">
            <v>2487182.39</v>
          </cell>
          <cell r="E109">
            <v>2597556.8000000003</v>
          </cell>
          <cell r="F109">
            <v>2597468.5400000005</v>
          </cell>
          <cell r="G109">
            <v>2597715.13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1272.6600000000001</v>
          </cell>
          <cell r="I110">
            <v>636.33000000000004</v>
          </cell>
          <cell r="J110">
            <v>0</v>
          </cell>
          <cell r="K110">
            <v>1272.6600000000001</v>
          </cell>
          <cell r="L110">
            <v>636.33000000000004</v>
          </cell>
          <cell r="M110">
            <v>0</v>
          </cell>
          <cell r="N110">
            <v>1444.05</v>
          </cell>
          <cell r="O110">
            <v>722.03</v>
          </cell>
          <cell r="P110">
            <v>0</v>
          </cell>
          <cell r="Q110">
            <v>1442.05</v>
          </cell>
          <cell r="R110">
            <v>721.03</v>
          </cell>
          <cell r="S110">
            <v>0</v>
          </cell>
          <cell r="T110">
            <v>1442.05</v>
          </cell>
          <cell r="U110">
            <v>983.03</v>
          </cell>
          <cell r="V110">
            <v>131</v>
          </cell>
          <cell r="W110">
            <v>1650.04</v>
          </cell>
          <cell r="X110">
            <v>825.01</v>
          </cell>
          <cell r="Y110">
            <v>0</v>
          </cell>
          <cell r="Z110">
            <v>2650.31</v>
          </cell>
          <cell r="AA110">
            <v>1325.15</v>
          </cell>
          <cell r="AB110">
            <v>0</v>
          </cell>
          <cell r="AC110">
            <v>2648.31</v>
          </cell>
          <cell r="AD110">
            <v>1324.15</v>
          </cell>
          <cell r="AE110">
            <v>0</v>
          </cell>
          <cell r="AF110">
            <v>2648.31</v>
          </cell>
          <cell r="AG110">
            <v>1324.15</v>
          </cell>
          <cell r="AH110">
            <v>0</v>
          </cell>
          <cell r="AI110">
            <v>2651.64</v>
          </cell>
          <cell r="AJ110">
            <v>2037.6</v>
          </cell>
          <cell r="AK110">
            <v>711.78</v>
          </cell>
          <cell r="AL110">
            <v>2658.84</v>
          </cell>
          <cell r="AM110">
            <v>1685.31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D122">
            <v>0</v>
          </cell>
          <cell r="E122">
            <v>3788.92</v>
          </cell>
          <cell r="F122">
            <v>3410.03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G123">
            <v>6622.75</v>
          </cell>
          <cell r="H123">
            <v>6020.68</v>
          </cell>
          <cell r="I123">
            <v>5418.61</v>
          </cell>
          <cell r="J123">
            <v>4816.54</v>
          </cell>
          <cell r="K123">
            <v>4214.47</v>
          </cell>
          <cell r="L123">
            <v>3612.4</v>
          </cell>
          <cell r="M123">
            <v>3010.33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N125">
            <v>4159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O126">
            <v>330.53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P127">
            <v>673.29</v>
          </cell>
          <cell r="Q127">
            <v>612.08000000000004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R128">
            <v>760.04</v>
          </cell>
          <cell r="S128">
            <v>690.94</v>
          </cell>
          <cell r="T128">
            <v>621.84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U130">
            <v>1922.93</v>
          </cell>
          <cell r="V130">
            <v>1748.12</v>
          </cell>
          <cell r="W130">
            <v>1573.31</v>
          </cell>
          <cell r="X130">
            <v>1398.5</v>
          </cell>
          <cell r="Y130">
            <v>1223.69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D131">
            <v>1045</v>
          </cell>
          <cell r="AE131">
            <v>950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A132">
            <v>124098020116</v>
          </cell>
          <cell r="C132" t="str">
            <v xml:space="preserve">   Renovación anual de Licencias Antivirus ESET ENDPOINT Security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B132">
            <v>0</v>
          </cell>
          <cell r="AC132">
            <v>0</v>
          </cell>
          <cell r="AD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0</v>
          </cell>
          <cell r="AP132" t="str">
            <v>0%</v>
          </cell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3584.12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7187.34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J134">
            <v>2706</v>
          </cell>
          <cell r="K134">
            <v>1353</v>
          </cell>
          <cell r="L134">
            <v>0</v>
          </cell>
          <cell r="M134">
            <v>4876</v>
          </cell>
          <cell r="N134">
            <v>2438</v>
          </cell>
          <cell r="O134">
            <v>0</v>
          </cell>
          <cell r="P134">
            <v>6245.33</v>
          </cell>
          <cell r="Q134">
            <v>3122.66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13811.98</v>
          </cell>
          <cell r="S135">
            <v>12277.32</v>
          </cell>
          <cell r="T135">
            <v>10742.66</v>
          </cell>
          <cell r="U135">
            <v>9208</v>
          </cell>
          <cell r="V135">
            <v>7673.34</v>
          </cell>
          <cell r="W135">
            <v>6138.68</v>
          </cell>
          <cell r="X135">
            <v>4604.0200000000004</v>
          </cell>
          <cell r="Y135">
            <v>3069.36</v>
          </cell>
          <cell r="Z135">
            <v>1534.7</v>
          </cell>
          <cell r="AA135">
            <v>0</v>
          </cell>
          <cell r="AB135">
            <v>0</v>
          </cell>
          <cell r="AC135">
            <v>0</v>
          </cell>
          <cell r="AD135">
            <v>11359.52</v>
          </cell>
          <cell r="AE135">
            <v>7542.64</v>
          </cell>
          <cell r="AF135">
            <v>6599.81</v>
          </cell>
          <cell r="AG135">
            <v>5656.98</v>
          </cell>
          <cell r="AH135">
            <v>4714.1499999999996</v>
          </cell>
          <cell r="AI135">
            <v>3771.32</v>
          </cell>
          <cell r="AJ135">
            <v>2828.49</v>
          </cell>
          <cell r="AK135">
            <v>1885.66</v>
          </cell>
          <cell r="AL135">
            <v>942.83</v>
          </cell>
          <cell r="AM135">
            <v>0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D136">
            <v>0</v>
          </cell>
          <cell r="E136">
            <v>4708.33</v>
          </cell>
          <cell r="F136">
            <v>4237.5</v>
          </cell>
          <cell r="G136">
            <v>3766.67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H137">
            <v>5249.7</v>
          </cell>
          <cell r="I137">
            <v>5249.7</v>
          </cell>
          <cell r="J137">
            <v>5249.7</v>
          </cell>
          <cell r="K137">
            <v>5249.7</v>
          </cell>
          <cell r="L137">
            <v>5249.7</v>
          </cell>
          <cell r="M137">
            <v>5249.7</v>
          </cell>
          <cell r="N137">
            <v>5249.7</v>
          </cell>
          <cell r="O137">
            <v>5249.7</v>
          </cell>
          <cell r="P137">
            <v>5249.7</v>
          </cell>
          <cell r="Q137">
            <v>5249.7</v>
          </cell>
          <cell r="R137">
            <v>5249.7</v>
          </cell>
          <cell r="S137">
            <v>5249.7</v>
          </cell>
          <cell r="T137">
            <v>5249.7</v>
          </cell>
          <cell r="U137">
            <v>5249.7</v>
          </cell>
          <cell r="V137">
            <v>5249.7</v>
          </cell>
          <cell r="W137">
            <v>6542.05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X138">
            <v>15582.36</v>
          </cell>
          <cell r="Y138">
            <v>15582.36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Z139">
            <v>6400</v>
          </cell>
          <cell r="AA139">
            <v>6400</v>
          </cell>
          <cell r="AB139">
            <v>6400</v>
          </cell>
          <cell r="AC139">
            <v>6400</v>
          </cell>
          <cell r="AD139">
            <v>6400</v>
          </cell>
          <cell r="AE139">
            <v>6400</v>
          </cell>
          <cell r="AF139">
            <v>6400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4766.3</v>
          </cell>
          <cell r="AH140">
            <v>4766.3</v>
          </cell>
          <cell r="AI140">
            <v>4766.3</v>
          </cell>
          <cell r="AJ140">
            <v>4766.3</v>
          </cell>
          <cell r="AK140">
            <v>4766.3</v>
          </cell>
          <cell r="AL140">
            <v>4766.3</v>
          </cell>
          <cell r="AM140">
            <v>4766.3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D143">
            <v>93563.04</v>
          </cell>
          <cell r="E143">
            <v>235451.68</v>
          </cell>
          <cell r="F143">
            <v>282450.43</v>
          </cell>
          <cell r="G143">
            <v>322428.3</v>
          </cell>
          <cell r="H143">
            <v>345785.31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I144">
            <v>79216.88</v>
          </cell>
          <cell r="J144">
            <v>80525.88</v>
          </cell>
          <cell r="K144">
            <v>80731.8</v>
          </cell>
          <cell r="L144">
            <v>97946.32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M145">
            <v>2650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N146">
            <v>11082.84</v>
          </cell>
          <cell r="O146">
            <v>83866.34</v>
          </cell>
          <cell r="P146">
            <v>83918.32</v>
          </cell>
          <cell r="Q146">
            <v>83918.32</v>
          </cell>
          <cell r="R146">
            <v>83918.32</v>
          </cell>
          <cell r="S146">
            <v>83918.32</v>
          </cell>
          <cell r="T146">
            <v>83918.32</v>
          </cell>
          <cell r="U146">
            <v>83918.32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  <cell r="V148">
            <v>6033.58</v>
          </cell>
          <cell r="W148">
            <v>10013.23</v>
          </cell>
          <cell r="X148">
            <v>10493.48</v>
          </cell>
          <cell r="Y148">
            <v>9619.02</v>
          </cell>
          <cell r="Z148">
            <v>8744.56</v>
          </cell>
          <cell r="AA148">
            <v>7870.1</v>
          </cell>
          <cell r="AB148">
            <v>6995.64</v>
          </cell>
          <cell r="AC148">
            <v>9808.35</v>
          </cell>
          <cell r="AD148">
            <v>11475.45</v>
          </cell>
          <cell r="AE148">
            <v>10600.99</v>
          </cell>
          <cell r="AF148">
            <v>9726.5300000000007</v>
          </cell>
          <cell r="AG148">
            <v>11491.66</v>
          </cell>
          <cell r="AH148">
            <v>10617.2</v>
          </cell>
          <cell r="AI148">
            <v>16300.39</v>
          </cell>
          <cell r="AJ148">
            <v>15425.97</v>
          </cell>
          <cell r="AK148">
            <v>14140.47</v>
          </cell>
          <cell r="AL148">
            <v>12854.97</v>
          </cell>
          <cell r="AM148">
            <v>11569.47</v>
          </cell>
          <cell r="AO148">
            <v>-1285.5</v>
          </cell>
          <cell r="AP148">
            <v>-0.10000023337277333</v>
          </cell>
        </row>
        <row r="149">
          <cell r="A149">
            <v>11060103</v>
          </cell>
          <cell r="C149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D152">
            <v>33108.71</v>
          </cell>
          <cell r="E152">
            <v>33657.58</v>
          </cell>
          <cell r="F152">
            <v>34064.370000000003</v>
          </cell>
          <cell r="G152">
            <v>34629.47</v>
          </cell>
          <cell r="H152">
            <v>33932.81</v>
          </cell>
          <cell r="I152">
            <v>31150.38</v>
          </cell>
          <cell r="J152">
            <v>32824.089999999997</v>
          </cell>
          <cell r="K152">
            <v>38758.93</v>
          </cell>
          <cell r="L152">
            <v>44225.25</v>
          </cell>
          <cell r="M152">
            <v>60788.51</v>
          </cell>
          <cell r="N152">
            <v>60892.62</v>
          </cell>
          <cell r="O152">
            <v>38685.94</v>
          </cell>
          <cell r="P152">
            <v>36995.24</v>
          </cell>
          <cell r="Q152">
            <v>34496.550000000003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38.700000000000003</v>
          </cell>
          <cell r="L155">
            <v>126.74</v>
          </cell>
          <cell r="M155">
            <v>7.51</v>
          </cell>
          <cell r="N155">
            <v>161.59</v>
          </cell>
          <cell r="O155">
            <v>0</v>
          </cell>
          <cell r="P155">
            <v>0</v>
          </cell>
          <cell r="Q155">
            <v>29.95</v>
          </cell>
          <cell r="R155">
            <v>21.01</v>
          </cell>
          <cell r="S155">
            <v>29.73</v>
          </cell>
          <cell r="T155">
            <v>106.39</v>
          </cell>
          <cell r="U155">
            <v>73.53</v>
          </cell>
          <cell r="V155">
            <v>116.56</v>
          </cell>
          <cell r="W155">
            <v>85.25</v>
          </cell>
          <cell r="X155">
            <v>69.56</v>
          </cell>
          <cell r="Y155">
            <v>140.46</v>
          </cell>
          <cell r="Z155">
            <v>94.13</v>
          </cell>
          <cell r="AA155">
            <v>208.11</v>
          </cell>
          <cell r="AB155">
            <v>23.94</v>
          </cell>
          <cell r="AC155">
            <v>120.68</v>
          </cell>
          <cell r="AD155">
            <v>16.38</v>
          </cell>
          <cell r="AE155">
            <v>10.67</v>
          </cell>
          <cell r="AF155">
            <v>29.41</v>
          </cell>
          <cell r="AG155">
            <v>32.19</v>
          </cell>
          <cell r="AH155">
            <v>25.82</v>
          </cell>
          <cell r="AI155">
            <v>39.96</v>
          </cell>
          <cell r="AJ155">
            <v>76.87</v>
          </cell>
          <cell r="AK155">
            <v>13.81</v>
          </cell>
          <cell r="AL155">
            <v>12.93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4.83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D160">
            <v>0</v>
          </cell>
          <cell r="E160">
            <v>0</v>
          </cell>
          <cell r="F160">
            <v>248.3</v>
          </cell>
          <cell r="G160">
            <v>248.3</v>
          </cell>
          <cell r="H160">
            <v>248.3</v>
          </cell>
          <cell r="I160">
            <v>248.3</v>
          </cell>
          <cell r="J160">
            <v>248.3</v>
          </cell>
          <cell r="K160">
            <v>248.3</v>
          </cell>
          <cell r="L160">
            <v>248.3</v>
          </cell>
          <cell r="M160">
            <v>248.3</v>
          </cell>
          <cell r="N160">
            <v>248.3</v>
          </cell>
          <cell r="O160">
            <v>248.3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P161">
            <v>300</v>
          </cell>
          <cell r="Q161">
            <v>244.04</v>
          </cell>
          <cell r="R161">
            <v>44.04</v>
          </cell>
          <cell r="S161">
            <v>315</v>
          </cell>
          <cell r="T161">
            <v>2800</v>
          </cell>
          <cell r="U161">
            <v>2730</v>
          </cell>
          <cell r="V161">
            <v>2921.1</v>
          </cell>
          <cell r="W161">
            <v>2921.1</v>
          </cell>
          <cell r="X161">
            <v>2921.1</v>
          </cell>
          <cell r="Y161">
            <v>2321.1</v>
          </cell>
          <cell r="Z161">
            <v>1121.0999999999999</v>
          </cell>
          <cell r="AA161">
            <v>0</v>
          </cell>
          <cell r="AB161">
            <v>600</v>
          </cell>
          <cell r="AC161">
            <v>600</v>
          </cell>
          <cell r="AD161">
            <v>1200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337874.35</v>
          </cell>
          <cell r="AF162">
            <v>122973.61</v>
          </cell>
          <cell r="AG162">
            <v>130754.83</v>
          </cell>
          <cell r="AH162">
            <v>147464.15</v>
          </cell>
          <cell r="AI162">
            <v>0</v>
          </cell>
          <cell r="AJ162">
            <v>0</v>
          </cell>
          <cell r="AK162">
            <v>158788</v>
          </cell>
          <cell r="AL162">
            <v>0</v>
          </cell>
          <cell r="AM162">
            <v>158517.99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55257.760000000002</v>
          </cell>
          <cell r="AG164">
            <v>51892.5</v>
          </cell>
          <cell r="AH164">
            <v>87557.47</v>
          </cell>
          <cell r="AI164">
            <v>64142.11</v>
          </cell>
          <cell r="AJ164">
            <v>103824.09</v>
          </cell>
          <cell r="AK164">
            <v>72279.47</v>
          </cell>
          <cell r="AL164">
            <v>58315.12</v>
          </cell>
          <cell r="AM164">
            <v>-1325.37</v>
          </cell>
          <cell r="AO164">
            <v>-59640.490000000005</v>
          </cell>
          <cell r="AP164">
            <v>-1.0227277248164799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965.37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>
            <v>11040302</v>
          </cell>
          <cell r="C167" t="str">
            <v>Cuenta por Cobrar Accionistas - Woodburn Holdings V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724289.60999999987</v>
          </cell>
          <cell r="X170">
            <v>704820.17</v>
          </cell>
          <cell r="Y170">
            <v>686141.83999999985</v>
          </cell>
          <cell r="Z170">
            <v>663579.68999999994</v>
          </cell>
          <cell r="AA170">
            <v>643089.08999999985</v>
          </cell>
          <cell r="AB170">
            <v>625665.13</v>
          </cell>
          <cell r="AC170">
            <v>613220.46</v>
          </cell>
          <cell r="AD170">
            <v>601746.56999999995</v>
          </cell>
          <cell r="AE170">
            <v>577306.51</v>
          </cell>
          <cell r="AF170">
            <v>566629.67999999993</v>
          </cell>
          <cell r="AG170">
            <v>557165.41999999993</v>
          </cell>
          <cell r="AH170">
            <v>539095.59</v>
          </cell>
          <cell r="AI170">
            <v>517049.59999999986</v>
          </cell>
          <cell r="AJ170">
            <v>498124.2699999999</v>
          </cell>
          <cell r="AK170">
            <v>486197.57999999996</v>
          </cell>
          <cell r="AL170">
            <v>461976.42999999993</v>
          </cell>
          <cell r="AM170">
            <v>463030.42999999993</v>
          </cell>
          <cell r="AO170">
            <v>1054</v>
          </cell>
          <cell r="AP170">
            <v>2.2815016774773555E-3</v>
          </cell>
        </row>
        <row r="171">
          <cell r="A171">
            <v>12010101</v>
          </cell>
          <cell r="C171" t="str">
            <v xml:space="preserve">  Terreno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4">
          <cell r="A184">
            <v>132900060000</v>
          </cell>
          <cell r="C184" t="str">
            <v xml:space="preserve">  Deprec. Acumulada - Maquinaria, Equipo y Herramienta </v>
          </cell>
          <cell r="D184">
            <v>-3254.47</v>
          </cell>
          <cell r="E184">
            <v>-6508.94</v>
          </cell>
          <cell r="F184">
            <v>-14987.82</v>
          </cell>
          <cell r="G184">
            <v>-13017.88</v>
          </cell>
          <cell r="H184">
            <v>-16272.35</v>
          </cell>
          <cell r="I184">
            <v>-19526.82</v>
          </cell>
          <cell r="J184">
            <v>-22781.29</v>
          </cell>
          <cell r="K184">
            <v>-26058.13</v>
          </cell>
          <cell r="L184">
            <v>-29334.97</v>
          </cell>
          <cell r="M184">
            <v>-32611.81</v>
          </cell>
          <cell r="N184">
            <v>-35888.65</v>
          </cell>
          <cell r="O184">
            <v>-39219.910000000003</v>
          </cell>
          <cell r="P184">
            <v>-42551.17</v>
          </cell>
          <cell r="Q184">
            <v>-45882.43</v>
          </cell>
          <cell r="R184">
            <v>-49213.69</v>
          </cell>
          <cell r="S184">
            <v>-52544.95</v>
          </cell>
          <cell r="T184">
            <v>-56016.31</v>
          </cell>
          <cell r="U184">
            <v>-59487.67</v>
          </cell>
          <cell r="V184">
            <v>-62970.78</v>
          </cell>
          <cell r="W184">
            <v>-66453.89</v>
          </cell>
          <cell r="X184">
            <v>-69937</v>
          </cell>
          <cell r="Y184">
            <v>-73420.11</v>
          </cell>
          <cell r="Z184">
            <v>-76924.39</v>
          </cell>
          <cell r="AA184">
            <v>-80428.7</v>
          </cell>
          <cell r="AB184">
            <v>-83257.09</v>
          </cell>
          <cell r="AC184">
            <v>-86162.97</v>
          </cell>
          <cell r="AD184">
            <v>-89068.85</v>
          </cell>
          <cell r="AE184">
            <v>-91974.73</v>
          </cell>
          <cell r="AF184">
            <v>-94880.61</v>
          </cell>
          <cell r="AG184">
            <v>-97786.49</v>
          </cell>
          <cell r="AH184">
            <v>-100692.37</v>
          </cell>
          <cell r="AI184">
            <v>-103598.25</v>
          </cell>
          <cell r="AJ184">
            <v>-106504.13</v>
          </cell>
          <cell r="AK184">
            <v>-109410.01</v>
          </cell>
          <cell r="AL184">
            <v>-112386.14</v>
          </cell>
          <cell r="AM184">
            <v>-112386.14</v>
          </cell>
          <cell r="AO184">
            <v>0</v>
          </cell>
          <cell r="AP184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6">
          <cell r="A186">
            <v>1</v>
          </cell>
          <cell r="C186" t="str">
            <v>Total Activo</v>
          </cell>
          <cell r="D186">
            <v>10119431.899999999</v>
          </cell>
          <cell r="E186">
            <v>10981740.360000001</v>
          </cell>
          <cell r="F186">
            <v>13008005.039999999</v>
          </cell>
          <cell r="G186">
            <v>16168549.559999999</v>
          </cell>
          <cell r="H186">
            <v>17654001.930000003</v>
          </cell>
          <cell r="I186">
            <v>20517830.789999999</v>
          </cell>
          <cell r="J186">
            <v>24007127.379999999</v>
          </cell>
          <cell r="K186">
            <v>27146992.240000002</v>
          </cell>
          <cell r="L186">
            <v>27944827.600000001</v>
          </cell>
          <cell r="M186">
            <v>30586264.220000003</v>
          </cell>
          <cell r="N186">
            <v>32193512.189999998</v>
          </cell>
          <cell r="O186">
            <v>35548312.080000006</v>
          </cell>
          <cell r="P186">
            <v>33718497.180000007</v>
          </cell>
          <cell r="Q186">
            <v>34143975.490000002</v>
          </cell>
          <cell r="R186">
            <v>34090025.210000001</v>
          </cell>
          <cell r="S186">
            <v>34165963.030000001</v>
          </cell>
          <cell r="T186">
            <v>34553783.470000006</v>
          </cell>
          <cell r="U186">
            <v>36015359.729999989</v>
          </cell>
          <cell r="V186">
            <v>34677063.890000001</v>
          </cell>
          <cell r="W186">
            <v>34725974.259999998</v>
          </cell>
          <cell r="X186">
            <v>35625267.350000001</v>
          </cell>
          <cell r="Y186">
            <v>35591530.020000011</v>
          </cell>
          <cell r="Z186">
            <v>33835408.540000007</v>
          </cell>
          <cell r="AA186">
            <v>33977837.960000001</v>
          </cell>
          <cell r="AB186">
            <v>35014208.759999998</v>
          </cell>
          <cell r="AC186">
            <v>35724068.219999999</v>
          </cell>
          <cell r="AD186">
            <v>37341594.270000018</v>
          </cell>
          <cell r="AE186">
            <v>38536084.380000003</v>
          </cell>
          <cell r="AF186">
            <v>40419221.449999988</v>
          </cell>
          <cell r="AG186">
            <v>40603645.450000003</v>
          </cell>
          <cell r="AH186">
            <v>42072443.000000007</v>
          </cell>
          <cell r="AI186">
            <v>42555343.039999999</v>
          </cell>
          <cell r="AJ186">
            <v>45511392.650000013</v>
          </cell>
          <cell r="AK186">
            <v>49113343.649999991</v>
          </cell>
          <cell r="AL186">
            <v>48548691.379999995</v>
          </cell>
          <cell r="AM186">
            <v>50904176.209999986</v>
          </cell>
          <cell r="AO186">
            <v>2355484.8300000005</v>
          </cell>
          <cell r="AP186">
            <v>4.8517988086705884E-2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D192">
            <v>18188.419999999998</v>
          </cell>
          <cell r="E192">
            <v>81793.460000000006</v>
          </cell>
          <cell r="F192">
            <v>335919.75</v>
          </cell>
          <cell r="G192">
            <v>508975.03</v>
          </cell>
          <cell r="H192">
            <v>535391.46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I193">
            <v>1000</v>
          </cell>
          <cell r="J193">
            <v>1351.37</v>
          </cell>
          <cell r="K193">
            <v>1351.37</v>
          </cell>
          <cell r="L193">
            <v>2460.96</v>
          </cell>
          <cell r="M193">
            <v>3570.55</v>
          </cell>
          <cell r="N193">
            <v>3570.55</v>
          </cell>
          <cell r="O193">
            <v>3570.55</v>
          </cell>
          <cell r="P193">
            <v>4309.2</v>
          </cell>
          <cell r="Q193">
            <v>5024.7700000000004</v>
          </cell>
          <cell r="R193">
            <v>5740.34</v>
          </cell>
          <cell r="S193">
            <v>6455.91</v>
          </cell>
          <cell r="T193">
            <v>7171.48</v>
          </cell>
          <cell r="U193">
            <v>7887.05</v>
          </cell>
          <cell r="V193">
            <v>8602.6200000000008</v>
          </cell>
          <cell r="W193">
            <v>9318.19</v>
          </cell>
          <cell r="X193">
            <v>10033.76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 Retiros por Aplicar - ML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B196" t="str">
            <v>i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D197">
            <v>39730.699999999997</v>
          </cell>
          <cell r="E197">
            <v>113476.74</v>
          </cell>
          <cell r="F197">
            <v>127824.14</v>
          </cell>
          <cell r="G197">
            <v>166719.56</v>
          </cell>
          <cell r="H197">
            <v>191014.11</v>
          </cell>
          <cell r="I197">
            <v>278051.76</v>
          </cell>
          <cell r="J197">
            <v>541719.52</v>
          </cell>
          <cell r="K197">
            <v>742854.85</v>
          </cell>
          <cell r="L197">
            <v>828626.54999999993</v>
          </cell>
          <cell r="M197">
            <v>1054742.1400000001</v>
          </cell>
          <cell r="N197">
            <v>1165738.01</v>
          </cell>
          <cell r="O197">
            <v>1267084.81</v>
          </cell>
          <cell r="P197">
            <v>1057844.48</v>
          </cell>
          <cell r="Q197">
            <v>969959.43</v>
          </cell>
          <cell r="R197">
            <v>938105.11</v>
          </cell>
          <cell r="S197">
            <v>742003.1</v>
          </cell>
          <cell r="T197">
            <v>1138450.68</v>
          </cell>
          <cell r="U197">
            <v>1094720.81</v>
          </cell>
          <cell r="V197">
            <v>1009209.8</v>
          </cell>
          <cell r="W197">
            <v>1140980.1600000001</v>
          </cell>
          <cell r="X197">
            <v>1110452.47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165955.81</v>
          </cell>
          <cell r="Z198">
            <v>22532.21</v>
          </cell>
          <cell r="AA198">
            <v>63013.86</v>
          </cell>
          <cell r="AB198">
            <v>59773.08</v>
          </cell>
          <cell r="AC198">
            <v>59479.93</v>
          </cell>
          <cell r="AD198">
            <v>60492.71</v>
          </cell>
          <cell r="AE198">
            <v>29460.34</v>
          </cell>
          <cell r="AF198">
            <v>222700.39</v>
          </cell>
          <cell r="AG198">
            <v>26419.21</v>
          </cell>
          <cell r="AH198">
            <v>35002.21</v>
          </cell>
          <cell r="AI198">
            <v>41836.050000000003</v>
          </cell>
          <cell r="AJ198">
            <v>51591.01</v>
          </cell>
          <cell r="AK198">
            <v>40858.71</v>
          </cell>
          <cell r="AL198">
            <v>129970.72</v>
          </cell>
          <cell r="AM198">
            <v>44056.18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D201">
            <v>500.06</v>
          </cell>
          <cell r="E201">
            <v>1302.96</v>
          </cell>
          <cell r="F201">
            <v>2028.77</v>
          </cell>
          <cell r="G201">
            <v>2832.63</v>
          </cell>
          <cell r="H201">
            <v>4853.9399999999996</v>
          </cell>
          <cell r="I201">
            <v>56980.13</v>
          </cell>
          <cell r="J201">
            <v>81362.84</v>
          </cell>
          <cell r="K201">
            <v>185636.38</v>
          </cell>
          <cell r="L201">
            <v>212423.97</v>
          </cell>
          <cell r="M201">
            <v>351357.28</v>
          </cell>
          <cell r="N201">
            <v>459737.5</v>
          </cell>
          <cell r="O201">
            <v>585593.26</v>
          </cell>
          <cell r="P201">
            <v>372150.41</v>
          </cell>
          <cell r="Q201">
            <v>453421.15</v>
          </cell>
          <cell r="R201">
            <v>462057.31</v>
          </cell>
          <cell r="S201">
            <v>255772.3</v>
          </cell>
          <cell r="T201">
            <v>537859.99</v>
          </cell>
          <cell r="U201">
            <v>485342.53</v>
          </cell>
          <cell r="V201">
            <v>400405.01</v>
          </cell>
          <cell r="W201">
            <v>580767.11</v>
          </cell>
          <cell r="X201">
            <v>583086.28</v>
          </cell>
          <cell r="Y201">
            <v>655586.22</v>
          </cell>
          <cell r="Z201">
            <v>721105.95</v>
          </cell>
          <cell r="AA201">
            <v>820211.26</v>
          </cell>
          <cell r="AB201">
            <v>859785.93</v>
          </cell>
          <cell r="AC201">
            <v>744144.63</v>
          </cell>
          <cell r="AD201">
            <v>810549.55</v>
          </cell>
          <cell r="AE201">
            <v>398666.22</v>
          </cell>
          <cell r="AF201">
            <v>897033.24</v>
          </cell>
          <cell r="AG201">
            <v>854836.89</v>
          </cell>
          <cell r="AH201">
            <v>1021183.13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 Retiros por Aplicar - ML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B203" t="str">
            <v>i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D205">
            <v>0</v>
          </cell>
          <cell r="E205">
            <v>0</v>
          </cell>
          <cell r="F205">
            <v>120206.44</v>
          </cell>
          <cell r="G205">
            <v>282544.59000000003</v>
          </cell>
          <cell r="H205">
            <v>332660.40999999997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40000</v>
          </cell>
          <cell r="J206">
            <v>1265000</v>
          </cell>
          <cell r="K206">
            <v>1265000</v>
          </cell>
          <cell r="L206">
            <v>890000</v>
          </cell>
          <cell r="M206">
            <v>790000</v>
          </cell>
          <cell r="N206">
            <v>225000</v>
          </cell>
          <cell r="O206">
            <v>200000</v>
          </cell>
          <cell r="P206">
            <v>300000</v>
          </cell>
          <cell r="Q206">
            <v>250000</v>
          </cell>
          <cell r="R206">
            <v>975000</v>
          </cell>
          <cell r="S206">
            <v>1650000</v>
          </cell>
          <cell r="T206">
            <v>1200000</v>
          </cell>
          <cell r="U206">
            <v>1280000</v>
          </cell>
          <cell r="V206">
            <v>1270000</v>
          </cell>
          <cell r="W206">
            <v>365000</v>
          </cell>
          <cell r="X206">
            <v>250000</v>
          </cell>
          <cell r="Y206">
            <v>840340.13</v>
          </cell>
          <cell r="Z206">
            <v>1315340.1299999999</v>
          </cell>
          <cell r="AA206">
            <v>1020340.13</v>
          </cell>
          <cell r="AB206">
            <v>1115340.1299999999</v>
          </cell>
          <cell r="AC206">
            <v>835340.13</v>
          </cell>
          <cell r="AD206">
            <v>1194340.1299999999</v>
          </cell>
          <cell r="AE206">
            <v>1314340.1299999999</v>
          </cell>
          <cell r="AF206">
            <v>1179340.1299999999</v>
          </cell>
          <cell r="AG206">
            <v>1036340.13</v>
          </cell>
          <cell r="AH206">
            <v>857340.13</v>
          </cell>
          <cell r="AI206">
            <v>1108340.1299999999</v>
          </cell>
          <cell r="AJ206">
            <v>393000</v>
          </cell>
          <cell r="AK206">
            <v>382000</v>
          </cell>
          <cell r="AL206">
            <v>1437098.63</v>
          </cell>
          <cell r="AM206">
            <v>1038901.63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D207">
            <v>0</v>
          </cell>
          <cell r="E207">
            <v>0</v>
          </cell>
          <cell r="F207">
            <v>120000</v>
          </cell>
          <cell r="G207">
            <v>282000</v>
          </cell>
          <cell r="H207">
            <v>332000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Otras Entidades del Sistema Financiero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100000</v>
          </cell>
          <cell r="J208">
            <v>0</v>
          </cell>
          <cell r="K208">
            <v>700000</v>
          </cell>
          <cell r="L208">
            <v>350000</v>
          </cell>
          <cell r="M208">
            <v>400000</v>
          </cell>
          <cell r="N208">
            <v>100000</v>
          </cell>
          <cell r="O208">
            <v>300000</v>
          </cell>
          <cell r="P208">
            <v>350000</v>
          </cell>
          <cell r="Q208">
            <v>350000</v>
          </cell>
          <cell r="R208">
            <v>200000</v>
          </cell>
          <cell r="S208">
            <v>200000</v>
          </cell>
          <cell r="T208">
            <v>200000</v>
          </cell>
          <cell r="U208">
            <v>220000</v>
          </cell>
          <cell r="V208">
            <v>215000</v>
          </cell>
          <cell r="W208">
            <v>215000</v>
          </cell>
          <cell r="X208">
            <v>215000</v>
          </cell>
          <cell r="Y208">
            <v>210000</v>
          </cell>
          <cell r="Z208">
            <v>200000</v>
          </cell>
          <cell r="AA208">
            <v>260000</v>
          </cell>
          <cell r="AB208">
            <v>250000</v>
          </cell>
          <cell r="AC208">
            <v>240000</v>
          </cell>
          <cell r="AD208">
            <v>240000</v>
          </cell>
          <cell r="AE208">
            <v>245000</v>
          </cell>
          <cell r="AF208">
            <v>220000</v>
          </cell>
          <cell r="AG208">
            <v>215000</v>
          </cell>
          <cell r="AH208">
            <v>215000</v>
          </cell>
          <cell r="AI208">
            <v>215000</v>
          </cell>
          <cell r="AJ208">
            <v>215000</v>
          </cell>
          <cell r="AK208">
            <v>212000</v>
          </cell>
          <cell r="AL208">
            <v>212000</v>
          </cell>
          <cell r="AM208">
            <v>285000</v>
          </cell>
          <cell r="AO208">
            <v>-655.18000000000029</v>
          </cell>
          <cell r="AP208">
            <v>-0.11111940273193835</v>
          </cell>
        </row>
        <row r="209">
          <cell r="A209">
            <v>2111029901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206.44</v>
          </cell>
          <cell r="G209">
            <v>544.59</v>
          </cell>
          <cell r="H209">
            <v>660.41</v>
          </cell>
          <cell r="I209">
            <v>8485.0400000000009</v>
          </cell>
          <cell r="J209">
            <v>11054.55</v>
          </cell>
          <cell r="K209">
            <v>12658.49</v>
          </cell>
          <cell r="L209">
            <v>11725.68</v>
          </cell>
          <cell r="M209">
            <v>12021.53</v>
          </cell>
          <cell r="N209">
            <v>9972.9699999999993</v>
          </cell>
          <cell r="O209">
            <v>8801.17</v>
          </cell>
          <cell r="P209">
            <v>8771.35</v>
          </cell>
          <cell r="Q209">
            <v>7746.92</v>
          </cell>
          <cell r="R209">
            <v>10213.299999999999</v>
          </cell>
          <cell r="S209">
            <v>12619.61</v>
          </cell>
          <cell r="T209">
            <v>9049.86</v>
          </cell>
          <cell r="U209">
            <v>9343.61</v>
          </cell>
          <cell r="V209">
            <v>9809.27</v>
          </cell>
          <cell r="W209">
            <v>7528.93</v>
          </cell>
          <cell r="X209">
            <v>6849.15</v>
          </cell>
          <cell r="Y209">
            <v>3898.08</v>
          </cell>
          <cell r="Z209">
            <v>4391.93</v>
          </cell>
          <cell r="AA209">
            <v>4996.8</v>
          </cell>
          <cell r="AB209">
            <v>5543.47</v>
          </cell>
          <cell r="AC209">
            <v>4106.41</v>
          </cell>
          <cell r="AD209">
            <v>4863.82</v>
          </cell>
          <cell r="AE209">
            <v>4501.28</v>
          </cell>
          <cell r="AF209">
            <v>4683.2299999999996</v>
          </cell>
          <cell r="AG209">
            <v>4442.75</v>
          </cell>
          <cell r="AH209">
            <v>6046.4</v>
          </cell>
          <cell r="AI209">
            <v>6772.94</v>
          </cell>
          <cell r="AJ209">
            <v>5099.5600000000004</v>
          </cell>
          <cell r="AK209">
            <v>5049.6000000000004</v>
          </cell>
          <cell r="AL209">
            <v>5896.18</v>
          </cell>
          <cell r="AM209">
            <v>6402.87</v>
          </cell>
          <cell r="AO209">
            <v>506.6899999999996</v>
          </cell>
          <cell r="AP209">
            <v>8.5935300482685328E-2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D211">
            <v>0</v>
          </cell>
          <cell r="E211">
            <v>0</v>
          </cell>
          <cell r="F211">
            <v>30053.42</v>
          </cell>
          <cell r="G211">
            <v>60138.080000000002</v>
          </cell>
          <cell r="H211">
            <v>90204.66</v>
          </cell>
          <cell r="I211">
            <v>195312.12</v>
          </cell>
          <cell r="J211">
            <v>350720.27</v>
          </cell>
          <cell r="K211">
            <v>350745.75</v>
          </cell>
          <cell r="L211">
            <v>315954.24</v>
          </cell>
          <cell r="M211">
            <v>326134.65999999997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500000</v>
          </cell>
          <cell r="O212">
            <v>690000</v>
          </cell>
          <cell r="P212">
            <v>1190000</v>
          </cell>
          <cell r="Q212">
            <v>1090000</v>
          </cell>
          <cell r="R212">
            <v>90000</v>
          </cell>
          <cell r="S212">
            <v>90000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400000</v>
          </cell>
          <cell r="AB212">
            <v>564000</v>
          </cell>
          <cell r="AC212">
            <v>764000</v>
          </cell>
          <cell r="AD212">
            <v>600000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200000</v>
          </cell>
          <cell r="AK212">
            <v>2200000</v>
          </cell>
          <cell r="AL212">
            <v>3000000</v>
          </cell>
          <cell r="AM212">
            <v>4100000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D213">
            <v>0</v>
          </cell>
          <cell r="E213">
            <v>0</v>
          </cell>
          <cell r="F213">
            <v>30000</v>
          </cell>
          <cell r="G213">
            <v>60000</v>
          </cell>
          <cell r="H213">
            <v>90000</v>
          </cell>
          <cell r="I213">
            <v>195000</v>
          </cell>
          <cell r="J213">
            <v>350000</v>
          </cell>
          <cell r="K213">
            <v>350000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150000</v>
          </cell>
          <cell r="M214">
            <v>150000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200000</v>
          </cell>
          <cell r="AK214">
            <v>200000</v>
          </cell>
          <cell r="AL214">
            <v>200000</v>
          </cell>
          <cell r="AM214">
            <v>200000</v>
          </cell>
          <cell r="AO214">
            <v>651.98999999999978</v>
          </cell>
          <cell r="AP214">
            <v>7.0544968238047442E-2</v>
          </cell>
        </row>
        <row r="215">
          <cell r="A215">
            <v>2111039901</v>
          </cell>
          <cell r="B215" t="str">
            <v>i</v>
          </cell>
          <cell r="C215" t="str">
            <v xml:space="preserve">   Intereses y otros por pagar </v>
          </cell>
          <cell r="D215">
            <v>0</v>
          </cell>
          <cell r="E215">
            <v>0</v>
          </cell>
          <cell r="F215">
            <v>53.42</v>
          </cell>
          <cell r="G215">
            <v>138.08000000000001</v>
          </cell>
          <cell r="H215">
            <v>204.66</v>
          </cell>
          <cell r="I215">
            <v>312.12</v>
          </cell>
          <cell r="J215">
            <v>720.27</v>
          </cell>
          <cell r="K215">
            <v>745.75</v>
          </cell>
          <cell r="L215">
            <v>954.24</v>
          </cell>
          <cell r="M215">
            <v>1134.6600000000001</v>
          </cell>
          <cell r="N215">
            <v>2091.37</v>
          </cell>
          <cell r="O215">
            <v>4164.57</v>
          </cell>
          <cell r="P215">
            <v>3763.91</v>
          </cell>
          <cell r="Q215">
            <v>2432.21</v>
          </cell>
          <cell r="R215">
            <v>416.31</v>
          </cell>
          <cell r="S215">
            <v>291.31</v>
          </cell>
          <cell r="T215">
            <v>142.29</v>
          </cell>
          <cell r="U215">
            <v>221.93</v>
          </cell>
          <cell r="V215">
            <v>240.12</v>
          </cell>
          <cell r="W215">
            <v>255.33</v>
          </cell>
          <cell r="X215">
            <v>273.45</v>
          </cell>
          <cell r="Y215">
            <v>39.46</v>
          </cell>
          <cell r="Z215">
            <v>550.9</v>
          </cell>
          <cell r="AA215">
            <v>1906.39</v>
          </cell>
          <cell r="AB215">
            <v>2041.94</v>
          </cell>
          <cell r="AC215">
            <v>1104.45</v>
          </cell>
          <cell r="AD215">
            <v>1129.54</v>
          </cell>
          <cell r="AE215">
            <v>353.47</v>
          </cell>
          <cell r="AF215">
            <v>355.58</v>
          </cell>
          <cell r="AG215">
            <v>326.70999999999998</v>
          </cell>
          <cell r="AH215">
            <v>181.51</v>
          </cell>
          <cell r="AI215">
            <v>215.1</v>
          </cell>
          <cell r="AJ215">
            <v>476.69</v>
          </cell>
          <cell r="AK215">
            <v>7909.59</v>
          </cell>
          <cell r="AL215">
            <v>9242.19</v>
          </cell>
          <cell r="AM215">
            <v>11590.96</v>
          </cell>
          <cell r="AO215">
            <v>2348.7699999999986</v>
          </cell>
          <cell r="AP215">
            <v>0.25413565399542731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Otras entidades del Sistema Financiero</v>
          </cell>
          <cell r="D220">
            <v>0</v>
          </cell>
          <cell r="E220">
            <v>0</v>
          </cell>
          <cell r="F220">
            <v>100000</v>
          </cell>
          <cell r="G220">
            <v>100000</v>
          </cell>
          <cell r="H220">
            <v>100000</v>
          </cell>
          <cell r="I220">
            <v>160000</v>
          </cell>
          <cell r="J220">
            <v>160000</v>
          </cell>
          <cell r="K220">
            <v>160000</v>
          </cell>
          <cell r="L220">
            <v>450000</v>
          </cell>
          <cell r="M220">
            <v>450000</v>
          </cell>
          <cell r="N220">
            <v>600000</v>
          </cell>
          <cell r="O220">
            <v>200000</v>
          </cell>
          <cell r="P220">
            <v>200000</v>
          </cell>
          <cell r="Q220">
            <v>275000</v>
          </cell>
          <cell r="R220">
            <v>475000</v>
          </cell>
          <cell r="S220">
            <v>475000</v>
          </cell>
          <cell r="T220">
            <v>600000</v>
          </cell>
          <cell r="U220">
            <v>450000</v>
          </cell>
          <cell r="V220">
            <v>450000</v>
          </cell>
          <cell r="W220">
            <v>250000</v>
          </cell>
          <cell r="X220">
            <v>150000</v>
          </cell>
          <cell r="Y220">
            <v>150000</v>
          </cell>
          <cell r="Z220">
            <v>150000</v>
          </cell>
          <cell r="AA220">
            <v>150000</v>
          </cell>
          <cell r="AB220">
            <v>150000</v>
          </cell>
          <cell r="AC220">
            <v>150000</v>
          </cell>
          <cell r="AD220">
            <v>150000</v>
          </cell>
          <cell r="AE220">
            <v>150000</v>
          </cell>
          <cell r="AF220">
            <v>150000</v>
          </cell>
          <cell r="AG220">
            <v>150000</v>
          </cell>
          <cell r="AH220">
            <v>150000</v>
          </cell>
          <cell r="AI220">
            <v>150000</v>
          </cell>
          <cell r="AJ220">
            <v>225000</v>
          </cell>
          <cell r="AK220">
            <v>315000</v>
          </cell>
          <cell r="AL220">
            <v>315000</v>
          </cell>
          <cell r="AM220">
            <v>315000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B221" t="str">
            <v>i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Otras entidades del Sistema Financiero</v>
          </cell>
          <cell r="D225">
            <v>0</v>
          </cell>
          <cell r="E225">
            <v>0</v>
          </cell>
          <cell r="F225">
            <v>0</v>
          </cell>
          <cell r="G225">
            <v>40000</v>
          </cell>
          <cell r="H225">
            <v>130000</v>
          </cell>
          <cell r="I225">
            <v>130000</v>
          </cell>
          <cell r="J225">
            <v>130000</v>
          </cell>
          <cell r="K225">
            <v>195000</v>
          </cell>
          <cell r="L225">
            <v>257000</v>
          </cell>
          <cell r="M225">
            <v>507000</v>
          </cell>
          <cell r="N225">
            <v>507000</v>
          </cell>
          <cell r="O225">
            <v>507000</v>
          </cell>
          <cell r="P225">
            <v>507000</v>
          </cell>
          <cell r="Q225">
            <v>257000</v>
          </cell>
          <cell r="R225">
            <v>257000</v>
          </cell>
          <cell r="S225">
            <v>192000</v>
          </cell>
          <cell r="T225">
            <v>130000</v>
          </cell>
          <cell r="U225">
            <v>130000</v>
          </cell>
          <cell r="V225">
            <v>130000</v>
          </cell>
          <cell r="W225">
            <v>130000</v>
          </cell>
          <cell r="X225">
            <v>130000</v>
          </cell>
          <cell r="Y225">
            <v>130000</v>
          </cell>
          <cell r="Z225">
            <v>130000</v>
          </cell>
          <cell r="AA225">
            <v>130000</v>
          </cell>
          <cell r="AB225">
            <v>130000</v>
          </cell>
          <cell r="AC225">
            <v>130000</v>
          </cell>
          <cell r="AD225">
            <v>130000</v>
          </cell>
          <cell r="AE225">
            <v>130000</v>
          </cell>
          <cell r="AF225">
            <v>130000</v>
          </cell>
          <cell r="AG225">
            <v>130000</v>
          </cell>
          <cell r="AH225">
            <v>130000</v>
          </cell>
          <cell r="AI225">
            <v>180000</v>
          </cell>
          <cell r="AJ225">
            <v>180000</v>
          </cell>
          <cell r="AK225">
            <v>280000</v>
          </cell>
          <cell r="AL225">
            <v>280000</v>
          </cell>
          <cell r="AM225">
            <v>340000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B226" t="str">
            <v>i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710.4</v>
          </cell>
          <cell r="Y226">
            <v>667.96</v>
          </cell>
          <cell r="Z226">
            <v>677.84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12058.6</v>
          </cell>
          <cell r="L227">
            <v>12056.72</v>
          </cell>
          <cell r="M227">
            <v>120718.11</v>
          </cell>
          <cell r="N227">
            <v>120698.85</v>
          </cell>
          <cell r="O227">
            <v>120665.23000000001</v>
          </cell>
          <cell r="P227">
            <v>120664.45000000001</v>
          </cell>
          <cell r="Q227">
            <v>120626</v>
          </cell>
          <cell r="R227">
            <v>12005.7</v>
          </cell>
          <cell r="S227">
            <v>12003.8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AA227">
            <v>5019.18</v>
          </cell>
          <cell r="AB227">
            <v>5019.2299999999996</v>
          </cell>
          <cell r="AC227">
            <v>5016.83</v>
          </cell>
          <cell r="AD227">
            <v>5019.2299999999996</v>
          </cell>
          <cell r="AE227">
            <v>50038.94</v>
          </cell>
          <cell r="AF227">
            <v>45027.35</v>
          </cell>
          <cell r="AG227">
            <v>180173.29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225000</v>
          </cell>
          <cell r="AI228">
            <v>225000</v>
          </cell>
          <cell r="AJ228">
            <v>225000</v>
          </cell>
          <cell r="AK228">
            <v>225000</v>
          </cell>
          <cell r="AL228">
            <v>225000</v>
          </cell>
          <cell r="AM228">
            <v>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Particulares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12000</v>
          </cell>
          <cell r="L229">
            <v>12000</v>
          </cell>
          <cell r="M229">
            <v>120381.57</v>
          </cell>
          <cell r="N229">
            <v>120381.57</v>
          </cell>
          <cell r="O229">
            <v>120381.57</v>
          </cell>
          <cell r="P229">
            <v>120381.57</v>
          </cell>
          <cell r="Q229">
            <v>120381.57</v>
          </cell>
          <cell r="R229">
            <v>12000</v>
          </cell>
          <cell r="S229">
            <v>12000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B230" t="str">
            <v>i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Otras entidades del Sistema Financiero</v>
          </cell>
          <cell r="D234">
            <v>500000</v>
          </cell>
          <cell r="E234">
            <v>500000</v>
          </cell>
          <cell r="F234">
            <v>500000</v>
          </cell>
          <cell r="G234">
            <v>800000</v>
          </cell>
          <cell r="H234">
            <v>800000</v>
          </cell>
          <cell r="I234">
            <v>800000</v>
          </cell>
          <cell r="J234">
            <v>600000</v>
          </cell>
          <cell r="K234">
            <v>600000</v>
          </cell>
          <cell r="L234">
            <v>600000</v>
          </cell>
          <cell r="M234">
            <v>700000</v>
          </cell>
          <cell r="N234">
            <v>900000</v>
          </cell>
          <cell r="O234">
            <v>900000</v>
          </cell>
          <cell r="P234">
            <v>1700000</v>
          </cell>
          <cell r="Q234">
            <v>1700000</v>
          </cell>
          <cell r="R234">
            <v>1700000</v>
          </cell>
          <cell r="S234">
            <v>1400000</v>
          </cell>
          <cell r="T234">
            <v>1200000</v>
          </cell>
          <cell r="U234">
            <v>1250000</v>
          </cell>
          <cell r="V234">
            <v>150000</v>
          </cell>
          <cell r="W234">
            <v>150000</v>
          </cell>
          <cell r="X234">
            <v>150000</v>
          </cell>
          <cell r="Y234">
            <v>150000</v>
          </cell>
          <cell r="Z234">
            <v>450000</v>
          </cell>
          <cell r="AA234">
            <v>400000</v>
          </cell>
          <cell r="AB234">
            <v>585000</v>
          </cell>
          <cell r="AC234">
            <v>585000</v>
          </cell>
          <cell r="AD234">
            <v>585000</v>
          </cell>
          <cell r="AE234">
            <v>585000</v>
          </cell>
          <cell r="AF234">
            <v>285000</v>
          </cell>
          <cell r="AG234">
            <v>285000</v>
          </cell>
          <cell r="AH234">
            <v>100000</v>
          </cell>
          <cell r="AI234">
            <v>100000</v>
          </cell>
          <cell r="AJ234">
            <v>400000</v>
          </cell>
          <cell r="AK234">
            <v>1140000</v>
          </cell>
          <cell r="AL234">
            <v>1140000</v>
          </cell>
          <cell r="AM234">
            <v>1640000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B235" t="str">
            <v>i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D237">
            <v>1500000</v>
          </cell>
          <cell r="E237">
            <v>1500000</v>
          </cell>
          <cell r="F237">
            <v>1500000</v>
          </cell>
          <cell r="G237">
            <v>1500000</v>
          </cell>
          <cell r="H237">
            <v>1500000</v>
          </cell>
          <cell r="I237">
            <v>1500000</v>
          </cell>
          <cell r="J237">
            <v>1500000</v>
          </cell>
          <cell r="K237">
            <v>1500000</v>
          </cell>
          <cell r="L237">
            <v>1500000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Q238">
            <v>25000</v>
          </cell>
          <cell r="R238">
            <v>25000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Otras entidades del Sistema Financiero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300000</v>
          </cell>
          <cell r="T239">
            <v>300000</v>
          </cell>
          <cell r="U239">
            <v>300000</v>
          </cell>
          <cell r="V239">
            <v>300000</v>
          </cell>
          <cell r="W239">
            <v>300000</v>
          </cell>
          <cell r="X239">
            <v>300000</v>
          </cell>
          <cell r="Y239">
            <v>300000</v>
          </cell>
          <cell r="Z239">
            <v>300000</v>
          </cell>
          <cell r="AA239">
            <v>300000</v>
          </cell>
          <cell r="AB239">
            <v>300000</v>
          </cell>
          <cell r="AC239">
            <v>300000</v>
          </cell>
          <cell r="AD239">
            <v>300000</v>
          </cell>
          <cell r="AE239">
            <v>300000</v>
          </cell>
          <cell r="AF239">
            <v>300000</v>
          </cell>
          <cell r="AG239">
            <v>300000</v>
          </cell>
          <cell r="AH239">
            <v>300000</v>
          </cell>
          <cell r="AI239">
            <v>300000</v>
          </cell>
          <cell r="AJ239">
            <v>300000</v>
          </cell>
          <cell r="AK239">
            <v>0</v>
          </cell>
          <cell r="AL239">
            <v>0</v>
          </cell>
          <cell r="AM239">
            <v>0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B240" t="str">
            <v>i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D241">
            <v>214542.88</v>
          </cell>
          <cell r="E241">
            <v>219489.98</v>
          </cell>
          <cell r="F241">
            <v>436539.52</v>
          </cell>
          <cell r="G241">
            <v>1434717.44</v>
          </cell>
          <cell r="H241">
            <v>1450006.6400000001</v>
          </cell>
          <cell r="I241">
            <v>1485836.87</v>
          </cell>
          <cell r="J241">
            <v>1848997.01</v>
          </cell>
          <cell r="K241">
            <v>1882482.69</v>
          </cell>
          <cell r="L241">
            <v>2004083.69</v>
          </cell>
          <cell r="M241">
            <v>2041264.49</v>
          </cell>
          <cell r="N241">
            <v>3383959.4600000004</v>
          </cell>
          <cell r="O241">
            <v>3648715.08</v>
          </cell>
          <cell r="P241">
            <v>3567809.1</v>
          </cell>
          <cell r="Q241">
            <v>3805124.06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100000</v>
          </cell>
          <cell r="S242">
            <v>100000</v>
          </cell>
          <cell r="T242">
            <v>100000</v>
          </cell>
          <cell r="U242">
            <v>100000</v>
          </cell>
          <cell r="V242">
            <v>100000</v>
          </cell>
          <cell r="W242">
            <v>100000</v>
          </cell>
          <cell r="X242">
            <v>100000</v>
          </cell>
          <cell r="Y242">
            <v>207200</v>
          </cell>
          <cell r="Z242">
            <v>207200</v>
          </cell>
          <cell r="AA242">
            <v>632200</v>
          </cell>
          <cell r="AB242">
            <v>632200</v>
          </cell>
          <cell r="AC242">
            <v>632200</v>
          </cell>
          <cell r="AD242">
            <v>632200</v>
          </cell>
          <cell r="AE242">
            <v>632200</v>
          </cell>
          <cell r="AF242">
            <v>732200</v>
          </cell>
          <cell r="AG242">
            <v>732200</v>
          </cell>
          <cell r="AH242">
            <v>732200</v>
          </cell>
          <cell r="AI242">
            <v>1007208.22</v>
          </cell>
          <cell r="AJ242">
            <v>1007208.22</v>
          </cell>
          <cell r="AK242">
            <v>1007208.22</v>
          </cell>
          <cell r="AL242">
            <v>1007208.22</v>
          </cell>
          <cell r="AM242">
            <v>921448.22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D243">
            <v>214236.84</v>
          </cell>
          <cell r="E243">
            <v>219236.84</v>
          </cell>
          <cell r="F243">
            <v>435782.27</v>
          </cell>
          <cell r="G243">
            <v>1431232.27</v>
          </cell>
          <cell r="H243">
            <v>1446232.27</v>
          </cell>
          <cell r="I243">
            <v>1482232.27</v>
          </cell>
          <cell r="J243">
            <v>1844236.97</v>
          </cell>
          <cell r="K243">
            <v>1877636.97</v>
          </cell>
          <cell r="L243">
            <v>1999362.97</v>
          </cell>
          <cell r="M243">
            <v>2036062.97</v>
          </cell>
          <cell r="N243">
            <v>3376062.97</v>
          </cell>
          <cell r="O243">
            <v>3639344.97</v>
          </cell>
          <cell r="P243">
            <v>3558158.13</v>
          </cell>
          <cell r="Q243">
            <v>3795758.13</v>
          </cell>
          <cell r="R243">
            <v>3848852.34</v>
          </cell>
          <cell r="S243">
            <v>3856852.34</v>
          </cell>
          <cell r="T243">
            <v>3931852.34</v>
          </cell>
          <cell r="U243">
            <v>4027296.43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A 360 días Otras entidades del Sistema financiero- ML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300000</v>
          </cell>
          <cell r="W244">
            <v>500000</v>
          </cell>
          <cell r="X244">
            <v>500000</v>
          </cell>
          <cell r="Y244">
            <v>500000</v>
          </cell>
          <cell r="Z244">
            <v>500000</v>
          </cell>
          <cell r="AA244">
            <v>500000</v>
          </cell>
          <cell r="AB244">
            <v>700000</v>
          </cell>
          <cell r="AC244">
            <v>1000000</v>
          </cell>
          <cell r="AD244">
            <v>1200000</v>
          </cell>
          <cell r="AE244">
            <v>1200000</v>
          </cell>
          <cell r="AF244">
            <v>1750000</v>
          </cell>
          <cell r="AG244">
            <v>1750000</v>
          </cell>
          <cell r="AH244">
            <v>1450000</v>
          </cell>
          <cell r="AI244">
            <v>1450000</v>
          </cell>
          <cell r="AJ244">
            <v>1450000</v>
          </cell>
          <cell r="AK244">
            <v>1450000</v>
          </cell>
          <cell r="AL244">
            <v>1450000</v>
          </cell>
          <cell r="AM244">
            <v>1450000</v>
          </cell>
          <cell r="AO244">
            <v>-16076.830000000002</v>
          </cell>
          <cell r="AP244">
            <v>-0.38260785338470049</v>
          </cell>
        </row>
        <row r="245">
          <cell r="A245">
            <v>2111139901</v>
          </cell>
          <cell r="B245" t="str">
            <v>i</v>
          </cell>
          <cell r="C245" t="str">
            <v xml:space="preserve">   Intereses y otros por pagar</v>
          </cell>
          <cell r="D245">
            <v>306.04000000000002</v>
          </cell>
          <cell r="E245">
            <v>253.14</v>
          </cell>
          <cell r="F245">
            <v>757.25</v>
          </cell>
          <cell r="G245">
            <v>3485.17</v>
          </cell>
          <cell r="H245">
            <v>3774.37</v>
          </cell>
          <cell r="I245">
            <v>3604.6</v>
          </cell>
          <cell r="J245">
            <v>4760.04</v>
          </cell>
          <cell r="K245">
            <v>4845.72</v>
          </cell>
          <cell r="L245">
            <v>4720.72</v>
          </cell>
          <cell r="M245">
            <v>5201.5200000000004</v>
          </cell>
          <cell r="N245">
            <v>7896.49</v>
          </cell>
          <cell r="O245">
            <v>9370.11</v>
          </cell>
          <cell r="P245">
            <v>9650.9699999999993</v>
          </cell>
          <cell r="Q245">
            <v>9365.93</v>
          </cell>
          <cell r="R245">
            <v>10283.86</v>
          </cell>
          <cell r="S245">
            <v>10521.57</v>
          </cell>
          <cell r="T245">
            <v>11503.72</v>
          </cell>
          <cell r="U245">
            <v>11113.27</v>
          </cell>
          <cell r="V245">
            <v>12934.48</v>
          </cell>
          <cell r="W245">
            <v>13525.04</v>
          </cell>
          <cell r="X245">
            <v>12673.6</v>
          </cell>
          <cell r="Y245">
            <v>14492.58</v>
          </cell>
          <cell r="Z245">
            <v>14260.97</v>
          </cell>
          <cell r="AA245">
            <v>15591.37</v>
          </cell>
          <cell r="AB245">
            <v>18452.84</v>
          </cell>
          <cell r="AC245">
            <v>18213.88</v>
          </cell>
          <cell r="AD245">
            <v>23963.16</v>
          </cell>
          <cell r="AE245">
            <v>25211.73</v>
          </cell>
          <cell r="AF245">
            <v>29188.75</v>
          </cell>
          <cell r="AG245">
            <v>29732.33</v>
          </cell>
          <cell r="AH245">
            <v>31952.66</v>
          </cell>
          <cell r="AI245">
            <v>33454.82</v>
          </cell>
          <cell r="AJ245">
            <v>35428.949999999997</v>
          </cell>
          <cell r="AK245">
            <v>39239.589999999997</v>
          </cell>
          <cell r="AL245">
            <v>42019.08</v>
          </cell>
          <cell r="AM245">
            <v>24626.03</v>
          </cell>
          <cell r="AO245">
            <v>-17393.050000000003</v>
          </cell>
          <cell r="AP245">
            <v>-0.41393219461254271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D247">
            <v>0</v>
          </cell>
          <cell r="E247">
            <v>0</v>
          </cell>
          <cell r="F247">
            <v>0</v>
          </cell>
          <cell r="G247">
            <v>137661.36000000002</v>
          </cell>
          <cell r="H247">
            <v>149122.53</v>
          </cell>
          <cell r="I247">
            <v>149099.1</v>
          </cell>
          <cell r="J247">
            <v>149122.54</v>
          </cell>
          <cell r="K247">
            <v>149122.55000000002</v>
          </cell>
          <cell r="L247">
            <v>149099.12000000002</v>
          </cell>
          <cell r="M247">
            <v>149122.56000000003</v>
          </cell>
          <cell r="N247">
            <v>149099.13</v>
          </cell>
          <cell r="O247">
            <v>149122.57</v>
          </cell>
          <cell r="P247">
            <v>219221.75</v>
          </cell>
          <cell r="Q247">
            <v>219152.62000000002</v>
          </cell>
          <cell r="R247">
            <v>259257.12000000002</v>
          </cell>
          <cell r="S247">
            <v>269262.25</v>
          </cell>
          <cell r="T247">
            <v>290378.51</v>
          </cell>
          <cell r="U247">
            <v>310410.07999999996</v>
          </cell>
          <cell r="V247">
            <v>339486.17</v>
          </cell>
          <cell r="W247">
            <v>840879.62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10000</v>
          </cell>
          <cell r="Y248">
            <v>10000</v>
          </cell>
          <cell r="Z248">
            <v>10000</v>
          </cell>
          <cell r="AA248">
            <v>10000</v>
          </cell>
          <cell r="AB248">
            <v>10000</v>
          </cell>
          <cell r="AC248">
            <v>10000</v>
          </cell>
          <cell r="AD248">
            <v>10000</v>
          </cell>
          <cell r="AE248">
            <v>10000</v>
          </cell>
          <cell r="AF248">
            <v>10000</v>
          </cell>
          <cell r="AG248">
            <v>10000</v>
          </cell>
          <cell r="AH248">
            <v>10000</v>
          </cell>
          <cell r="AI248">
            <v>10000</v>
          </cell>
          <cell r="AJ248">
            <v>10000</v>
          </cell>
          <cell r="AK248">
            <v>10000</v>
          </cell>
          <cell r="AL248">
            <v>10000</v>
          </cell>
          <cell r="AM248">
            <v>10000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Particulares</v>
          </cell>
          <cell r="D249">
            <v>0</v>
          </cell>
          <cell r="E249">
            <v>0</v>
          </cell>
          <cell r="F249">
            <v>0</v>
          </cell>
          <cell r="G249">
            <v>137142.85</v>
          </cell>
          <cell r="H249">
            <v>148571.42000000001</v>
          </cell>
          <cell r="I249">
            <v>148571.42000000001</v>
          </cell>
          <cell r="J249">
            <v>148571.42000000001</v>
          </cell>
          <cell r="K249">
            <v>148571.42000000001</v>
          </cell>
          <cell r="L249">
            <v>148571.42000000001</v>
          </cell>
          <cell r="M249">
            <v>148571.42000000001</v>
          </cell>
          <cell r="N249">
            <v>148571.42000000001</v>
          </cell>
          <cell r="O249">
            <v>148571.42000000001</v>
          </cell>
          <cell r="P249">
            <v>218571.42</v>
          </cell>
          <cell r="Q249">
            <v>218571.42</v>
          </cell>
          <cell r="R249">
            <v>258571.42</v>
          </cell>
          <cell r="S249">
            <v>268571.42</v>
          </cell>
          <cell r="T249">
            <v>289571.42</v>
          </cell>
          <cell r="U249">
            <v>309571.42</v>
          </cell>
          <cell r="V249">
            <v>338571.42</v>
          </cell>
          <cell r="W249">
            <v>838571.42</v>
          </cell>
          <cell r="X249">
            <v>978971.42</v>
          </cell>
          <cell r="Y249">
            <v>1035971.42</v>
          </cell>
          <cell r="Z249">
            <v>1035971.42</v>
          </cell>
          <cell r="AA249">
            <v>1230521.42</v>
          </cell>
          <cell r="AB249">
            <v>1149521.42</v>
          </cell>
          <cell r="AC249">
            <v>1143921.42</v>
          </cell>
          <cell r="AD249">
            <v>1205921.42</v>
          </cell>
          <cell r="AE249">
            <v>1205421.42</v>
          </cell>
          <cell r="AF249">
            <v>1198121.42</v>
          </cell>
          <cell r="AG249">
            <v>1198121.42</v>
          </cell>
          <cell r="AH249">
            <v>1207621.42</v>
          </cell>
          <cell r="AI249">
            <v>1202621.42</v>
          </cell>
          <cell r="AJ249">
            <v>1202621.42</v>
          </cell>
          <cell r="AK249">
            <v>1242721.42</v>
          </cell>
          <cell r="AL249">
            <v>1045221.42</v>
          </cell>
          <cell r="AM249">
            <v>1051721.42</v>
          </cell>
          <cell r="AO249">
            <v>312.97000000000025</v>
          </cell>
          <cell r="AP249">
            <v>6.6218537889944029E-2</v>
          </cell>
        </row>
        <row r="250">
          <cell r="A250">
            <v>211201990100</v>
          </cell>
          <cell r="B250" t="str">
            <v>i</v>
          </cell>
          <cell r="C250" t="str">
            <v xml:space="preserve">   Intereses y otros por pagar</v>
          </cell>
          <cell r="D250">
            <v>0</v>
          </cell>
          <cell r="E250">
            <v>0</v>
          </cell>
          <cell r="F250">
            <v>0</v>
          </cell>
          <cell r="G250">
            <v>518.51</v>
          </cell>
          <cell r="H250">
            <v>551.11</v>
          </cell>
          <cell r="I250">
            <v>527.67999999999995</v>
          </cell>
          <cell r="J250">
            <v>551.12</v>
          </cell>
          <cell r="K250">
            <v>551.13</v>
          </cell>
          <cell r="L250">
            <v>527.70000000000005</v>
          </cell>
          <cell r="M250">
            <v>551.14</v>
          </cell>
          <cell r="N250">
            <v>527.71</v>
          </cell>
          <cell r="O250">
            <v>551.15</v>
          </cell>
          <cell r="P250">
            <v>650.33000000000004</v>
          </cell>
          <cell r="Q250">
            <v>581.20000000000005</v>
          </cell>
          <cell r="R250">
            <v>685.7</v>
          </cell>
          <cell r="S250">
            <v>690.83</v>
          </cell>
          <cell r="T250">
            <v>807.09</v>
          </cell>
          <cell r="U250">
            <v>838.66</v>
          </cell>
          <cell r="V250">
            <v>914.75</v>
          </cell>
          <cell r="W250">
            <v>2308.1999999999998</v>
          </cell>
          <cell r="X250">
            <v>2002.18</v>
          </cell>
          <cell r="Y250">
            <v>2359.54</v>
          </cell>
          <cell r="Z250">
            <v>2374.2399999999998</v>
          </cell>
          <cell r="AA250">
            <v>3319.48</v>
          </cell>
          <cell r="AB250">
            <v>3373.58</v>
          </cell>
          <cell r="AC250">
            <v>2960.38</v>
          </cell>
          <cell r="AD250">
            <v>3962.39</v>
          </cell>
          <cell r="AE250">
            <v>3929.98</v>
          </cell>
          <cell r="AF250">
            <v>4270.95</v>
          </cell>
          <cell r="AG250">
            <v>4233.67</v>
          </cell>
          <cell r="AH250">
            <v>4694.97</v>
          </cell>
          <cell r="AI250">
            <v>4844.99</v>
          </cell>
          <cell r="AJ250">
            <v>4836.58</v>
          </cell>
          <cell r="AK250">
            <v>5289.01</v>
          </cell>
          <cell r="AL250">
            <v>4726.32</v>
          </cell>
          <cell r="AM250">
            <v>4839.2700000000004</v>
          </cell>
          <cell r="AO250">
            <v>112.95000000000073</v>
          </cell>
          <cell r="AP250">
            <v>2.3898085614177781E-2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14512.58</v>
          </cell>
          <cell r="K252">
            <v>16731.27</v>
          </cell>
          <cell r="L252">
            <v>14731.42</v>
          </cell>
          <cell r="M252">
            <v>26765.42</v>
          </cell>
          <cell r="N252">
            <v>22047.59</v>
          </cell>
          <cell r="O252">
            <v>4802.2700000000004</v>
          </cell>
          <cell r="P252">
            <v>4806.79</v>
          </cell>
          <cell r="Q252">
            <v>38352.1</v>
          </cell>
          <cell r="R252">
            <v>38878.31</v>
          </cell>
          <cell r="S252">
            <v>18178.280000000002</v>
          </cell>
          <cell r="T252">
            <v>56645.7</v>
          </cell>
          <cell r="U252">
            <v>30756.66</v>
          </cell>
          <cell r="V252">
            <v>30287.290000000005</v>
          </cell>
          <cell r="W252">
            <v>224837.93</v>
          </cell>
          <cell r="X252">
            <v>0</v>
          </cell>
          <cell r="Y252">
            <v>193604.44999999998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0</v>
          </cell>
          <cell r="Y253">
            <v>174000</v>
          </cell>
          <cell r="Z253">
            <v>0</v>
          </cell>
          <cell r="AA253">
            <v>0</v>
          </cell>
          <cell r="AB253">
            <v>0</v>
          </cell>
          <cell r="AC253">
            <v>20000</v>
          </cell>
          <cell r="AD253">
            <v>0</v>
          </cell>
          <cell r="AE253">
            <v>20000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25000</v>
          </cell>
          <cell r="AL253">
            <v>0</v>
          </cell>
          <cell r="AM253">
            <v>85760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Dep Gtia a Plazo Particulares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14500</v>
          </cell>
          <cell r="K254">
            <v>16700</v>
          </cell>
          <cell r="L254">
            <v>14700</v>
          </cell>
          <cell r="M254">
            <v>26700</v>
          </cell>
          <cell r="N254">
            <v>22000</v>
          </cell>
          <cell r="O254">
            <v>4800</v>
          </cell>
          <cell r="P254">
            <v>4800</v>
          </cell>
          <cell r="Q254">
            <v>36800</v>
          </cell>
          <cell r="R254">
            <v>36800</v>
          </cell>
          <cell r="S254">
            <v>11800</v>
          </cell>
          <cell r="T254">
            <v>39899.99</v>
          </cell>
          <cell r="U254">
            <v>14000</v>
          </cell>
          <cell r="V254">
            <v>14000</v>
          </cell>
          <cell r="W254">
            <v>208000</v>
          </cell>
          <cell r="X254">
            <v>225000</v>
          </cell>
          <cell r="Y254">
            <v>174000</v>
          </cell>
          <cell r="Z254">
            <v>158000</v>
          </cell>
          <cell r="AA254">
            <v>156000</v>
          </cell>
          <cell r="AB254">
            <v>510500</v>
          </cell>
          <cell r="AC254">
            <v>504600</v>
          </cell>
          <cell r="AD254">
            <v>492600</v>
          </cell>
          <cell r="AE254">
            <v>498100</v>
          </cell>
          <cell r="AF254">
            <v>438400</v>
          </cell>
          <cell r="AG254">
            <v>448400</v>
          </cell>
          <cell r="AH254">
            <v>464900</v>
          </cell>
          <cell r="AI254">
            <v>537500</v>
          </cell>
          <cell r="AJ254">
            <v>516250</v>
          </cell>
          <cell r="AK254">
            <v>221150</v>
          </cell>
          <cell r="AL254">
            <v>609400</v>
          </cell>
          <cell r="AM254">
            <v>544400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B255" t="str">
            <v>i</v>
          </cell>
          <cell r="C255" t="str">
            <v xml:space="preserve">   Dep Embarg Cta Cte Empresas privadas -ML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12.58</v>
          </cell>
          <cell r="K255">
            <v>31.27</v>
          </cell>
          <cell r="L255">
            <v>31.42</v>
          </cell>
          <cell r="M255">
            <v>65.42</v>
          </cell>
          <cell r="N255">
            <v>47.59</v>
          </cell>
          <cell r="O255">
            <v>2.27</v>
          </cell>
          <cell r="P255">
            <v>6.79</v>
          </cell>
          <cell r="Q255">
            <v>62.02</v>
          </cell>
          <cell r="R255">
            <v>73.849999999999994</v>
          </cell>
          <cell r="S255">
            <v>12.34</v>
          </cell>
          <cell r="T255">
            <v>68.58</v>
          </cell>
          <cell r="U255">
            <v>73.290000000000006</v>
          </cell>
          <cell r="V255">
            <v>134.94999999999999</v>
          </cell>
          <cell r="W255">
            <v>479.77</v>
          </cell>
          <cell r="X255">
            <v>681.54</v>
          </cell>
          <cell r="Y255">
            <v>507.22</v>
          </cell>
          <cell r="Z255">
            <v>412.39</v>
          </cell>
          <cell r="AA255">
            <v>657.73</v>
          </cell>
          <cell r="AB255">
            <v>1020.45</v>
          </cell>
          <cell r="AC255">
            <v>1596.03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Dep Embarg Cta Cte Empresas privadas -ML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1299.02</v>
          </cell>
          <cell r="AE256">
            <v>1299.02</v>
          </cell>
          <cell r="AF256">
            <v>1299.02</v>
          </cell>
          <cell r="AG256">
            <v>1299.02</v>
          </cell>
          <cell r="AH256">
            <v>1299.02</v>
          </cell>
          <cell r="AI256">
            <v>1299.02</v>
          </cell>
          <cell r="AJ256">
            <v>1299.02</v>
          </cell>
          <cell r="AK256">
            <v>1299.02</v>
          </cell>
          <cell r="AL256">
            <v>1299.02</v>
          </cell>
          <cell r="AM256">
            <v>0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B257" t="str">
            <v>i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-11.25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Dep. Inactivos Cta. Cte. Particulares</v>
          </cell>
          <cell r="Q259">
            <v>350</v>
          </cell>
          <cell r="R259">
            <v>864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B260" t="str">
            <v>i</v>
          </cell>
          <cell r="C260" t="str">
            <v xml:space="preserve">     Dep Inact Aho Empresas privadas - ML                                                                </v>
          </cell>
          <cell r="S260">
            <v>1.03</v>
          </cell>
          <cell r="T260">
            <v>10.47</v>
          </cell>
          <cell r="U260">
            <v>0</v>
          </cell>
          <cell r="V260">
            <v>5.33</v>
          </cell>
          <cell r="W260">
            <v>10.66</v>
          </cell>
          <cell r="X260">
            <v>0</v>
          </cell>
          <cell r="Y260">
            <v>5.34</v>
          </cell>
          <cell r="Z260">
            <v>10.5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1114.8900000000001</v>
          </cell>
          <cell r="AB261">
            <v>1115.53</v>
          </cell>
          <cell r="AC261">
            <v>1116.1099999999999</v>
          </cell>
          <cell r="AD261">
            <v>1116.75</v>
          </cell>
          <cell r="AE261">
            <v>1117.3699999999999</v>
          </cell>
          <cell r="AF261">
            <v>1118.01</v>
          </cell>
          <cell r="AG261">
            <v>1118.6300000000001</v>
          </cell>
          <cell r="AH261">
            <v>1119.27</v>
          </cell>
          <cell r="AI261">
            <v>1119.9100000000001</v>
          </cell>
          <cell r="AJ261">
            <v>1120.53</v>
          </cell>
          <cell r="AK261">
            <v>1121.17</v>
          </cell>
          <cell r="AL261">
            <v>1121.79</v>
          </cell>
          <cell r="AM261">
            <v>1121.79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Dep. Inactivos Ctas. Ahorro Particulares</v>
          </cell>
          <cell r="Q262">
            <v>890.08</v>
          </cell>
          <cell r="R262">
            <v>890.46</v>
          </cell>
          <cell r="S262">
            <v>2149.87</v>
          </cell>
          <cell r="T262">
            <v>2151</v>
          </cell>
          <cell r="U262">
            <v>2152.09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3">
          <cell r="A263">
            <v>211407990100</v>
          </cell>
          <cell r="B263" t="str">
            <v>i</v>
          </cell>
          <cell r="C263" t="str">
            <v xml:space="preserve">   Intereses y otros por pagar - ML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8.1</v>
          </cell>
          <cell r="AO263">
            <v>8.1</v>
          </cell>
          <cell r="AP263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  <cell r="AG266">
            <v>0</v>
          </cell>
          <cell r="AH266">
            <v>400000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O266">
            <v>0</v>
          </cell>
        </row>
        <row r="267">
          <cell r="A267">
            <v>2121059901</v>
          </cell>
          <cell r="C267" t="str">
            <v xml:space="preserve">  Intereses y otros por pagar - ML</v>
          </cell>
          <cell r="Z267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D270">
            <v>0</v>
          </cell>
          <cell r="E270">
            <v>0</v>
          </cell>
          <cell r="F270">
            <v>281.92</v>
          </cell>
          <cell r="G270">
            <v>333.88</v>
          </cell>
          <cell r="H270">
            <v>646.21</v>
          </cell>
          <cell r="I270">
            <v>2073.34</v>
          </cell>
          <cell r="J270">
            <v>1475.11</v>
          </cell>
          <cell r="K270">
            <v>2636.86</v>
          </cell>
          <cell r="L270">
            <v>4043.92</v>
          </cell>
          <cell r="M270">
            <v>1391.15</v>
          </cell>
          <cell r="N270">
            <v>12870.65</v>
          </cell>
          <cell r="O270">
            <v>519941.17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1">
          <cell r="A271">
            <v>2130010201</v>
          </cell>
          <cell r="C271" t="str">
            <v xml:space="preserve">Cheques certificados - ML     </v>
          </cell>
          <cell r="P271">
            <v>200</v>
          </cell>
          <cell r="Q271">
            <v>200</v>
          </cell>
          <cell r="R271">
            <v>200</v>
          </cell>
          <cell r="S271">
            <v>200</v>
          </cell>
          <cell r="T271">
            <v>200</v>
          </cell>
          <cell r="U271">
            <v>200</v>
          </cell>
          <cell r="V271">
            <v>4277.38</v>
          </cell>
          <cell r="W271">
            <v>200</v>
          </cell>
          <cell r="X271">
            <v>410</v>
          </cell>
          <cell r="Y271">
            <v>410</v>
          </cell>
          <cell r="Z271">
            <v>200</v>
          </cell>
          <cell r="AA271">
            <v>200</v>
          </cell>
          <cell r="AB271">
            <v>26449.439999999999</v>
          </cell>
          <cell r="AC271">
            <v>200</v>
          </cell>
          <cell r="AD271">
            <v>200</v>
          </cell>
          <cell r="AE271">
            <v>132263.45000000001</v>
          </cell>
          <cell r="AF271">
            <v>200</v>
          </cell>
          <cell r="AG271">
            <v>200</v>
          </cell>
          <cell r="AH271">
            <v>200</v>
          </cell>
          <cell r="AI271">
            <v>200</v>
          </cell>
          <cell r="AJ271">
            <v>200</v>
          </cell>
          <cell r="AK271">
            <v>200</v>
          </cell>
          <cell r="AL271">
            <v>200</v>
          </cell>
          <cell r="AM271">
            <v>200</v>
          </cell>
          <cell r="AO271">
            <v>0</v>
          </cell>
          <cell r="AP271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D278">
            <v>2506.1799999999998</v>
          </cell>
          <cell r="E278">
            <v>2443.86</v>
          </cell>
          <cell r="F278">
            <v>2534.21</v>
          </cell>
          <cell r="G278">
            <v>2635.03</v>
          </cell>
          <cell r="H278">
            <v>2657.98</v>
          </cell>
          <cell r="I278">
            <v>2697.98</v>
          </cell>
          <cell r="J278">
            <v>2819.9</v>
          </cell>
          <cell r="K278">
            <v>3778.06</v>
          </cell>
          <cell r="L278">
            <v>4016.88</v>
          </cell>
          <cell r="M278">
            <v>4071.84</v>
          </cell>
          <cell r="N278">
            <v>4073.28</v>
          </cell>
          <cell r="O278">
            <v>4051.56</v>
          </cell>
          <cell r="P278">
            <v>4077.52</v>
          </cell>
          <cell r="Q278">
            <v>4095.72</v>
          </cell>
          <cell r="R278">
            <v>4474.6400000000003</v>
          </cell>
          <cell r="S278">
            <v>5193.3100000000004</v>
          </cell>
          <cell r="T278">
            <v>9464.2800000000007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D281">
            <v>42655.65</v>
          </cell>
          <cell r="E281">
            <v>47975.02</v>
          </cell>
          <cell r="F281">
            <v>19425.98</v>
          </cell>
          <cell r="G281">
            <v>20370.75</v>
          </cell>
          <cell r="H281">
            <v>31243.06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M283">
            <v>500000</v>
          </cell>
          <cell r="N283">
            <v>500000</v>
          </cell>
          <cell r="O283">
            <v>500000</v>
          </cell>
          <cell r="P283">
            <v>500000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Q284">
            <v>0</v>
          </cell>
          <cell r="R284">
            <v>0</v>
          </cell>
          <cell r="S284">
            <v>0</v>
          </cell>
          <cell r="T284">
            <v>4.95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505</v>
          </cell>
          <cell r="V285">
            <v>0</v>
          </cell>
          <cell r="W285">
            <v>500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5</v>
          </cell>
          <cell r="AG285">
            <v>0</v>
          </cell>
          <cell r="AH285">
            <v>0</v>
          </cell>
          <cell r="AI285">
            <v>0</v>
          </cell>
          <cell r="AJ285">
            <v>15</v>
          </cell>
          <cell r="AK285">
            <v>0</v>
          </cell>
          <cell r="AL285">
            <v>0</v>
          </cell>
          <cell r="AM285">
            <v>100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D287">
            <v>1</v>
          </cell>
          <cell r="E287">
            <v>7.81</v>
          </cell>
          <cell r="F287">
            <v>21.43</v>
          </cell>
          <cell r="G287">
            <v>49.16</v>
          </cell>
          <cell r="H287">
            <v>50.63</v>
          </cell>
          <cell r="I287">
            <v>137.22</v>
          </cell>
          <cell r="J287">
            <v>252.41</v>
          </cell>
          <cell r="K287">
            <v>160.26</v>
          </cell>
          <cell r="L287">
            <v>3441.58</v>
          </cell>
          <cell r="M287">
            <v>350.15</v>
          </cell>
          <cell r="N287">
            <v>548.35</v>
          </cell>
          <cell r="O287">
            <v>21428.63</v>
          </cell>
          <cell r="P287">
            <v>9952.6</v>
          </cell>
          <cell r="Q287">
            <v>9128.27</v>
          </cell>
          <cell r="R287">
            <v>9273.6299999999992</v>
          </cell>
          <cell r="S287">
            <v>0</v>
          </cell>
          <cell r="T287">
            <v>0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14248.85</v>
          </cell>
          <cell r="AB287">
            <v>14005.92</v>
          </cell>
          <cell r="AC287">
            <v>13495.58</v>
          </cell>
          <cell r="AD287">
            <v>16584.03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383.92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M288">
            <v>0</v>
          </cell>
          <cell r="AO288">
            <v>0</v>
          </cell>
          <cell r="AP288">
            <v>1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40.479999999999997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D290">
            <v>0</v>
          </cell>
          <cell r="E290">
            <v>0</v>
          </cell>
          <cell r="F290">
            <v>34.5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10533.810000000001</v>
          </cell>
          <cell r="M290">
            <v>2642.62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0.01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0.26</v>
          </cell>
          <cell r="Z291">
            <v>0.26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0.5</v>
          </cell>
          <cell r="AF291">
            <v>1.5</v>
          </cell>
          <cell r="AG291">
            <v>0</v>
          </cell>
          <cell r="AH291">
            <v>1</v>
          </cell>
          <cell r="AI291">
            <v>1</v>
          </cell>
          <cell r="AJ291">
            <v>1</v>
          </cell>
          <cell r="AK291">
            <v>25.12</v>
          </cell>
          <cell r="AL291">
            <v>25.12</v>
          </cell>
          <cell r="AM291">
            <v>0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D293">
            <v>0</v>
          </cell>
          <cell r="E293">
            <v>0</v>
          </cell>
          <cell r="F293">
            <v>34.5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519.78</v>
          </cell>
          <cell r="M293">
            <v>0</v>
          </cell>
          <cell r="N293">
            <v>0</v>
          </cell>
          <cell r="O293">
            <v>470.75</v>
          </cell>
          <cell r="P293">
            <v>0</v>
          </cell>
          <cell r="Q293">
            <v>450000</v>
          </cell>
          <cell r="R293">
            <v>0</v>
          </cell>
          <cell r="S293">
            <v>0</v>
          </cell>
          <cell r="T293">
            <v>0</v>
          </cell>
          <cell r="U293">
            <v>12989.33</v>
          </cell>
          <cell r="V293">
            <v>12761.42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35353.800000000003</v>
          </cell>
          <cell r="X294">
            <v>321140.51</v>
          </cell>
          <cell r="Y294">
            <v>216511.64</v>
          </cell>
          <cell r="Z294">
            <v>315715.94</v>
          </cell>
          <cell r="AA294">
            <v>0</v>
          </cell>
          <cell r="AB294">
            <v>446209.71</v>
          </cell>
          <cell r="AC294">
            <v>245546.18</v>
          </cell>
          <cell r="AD294">
            <v>518235.8</v>
          </cell>
          <cell r="AE294">
            <v>323697.15999999997</v>
          </cell>
          <cell r="AF294">
            <v>343832.7</v>
          </cell>
          <cell r="AG294">
            <v>636786.12</v>
          </cell>
          <cell r="AH294">
            <v>848351.39</v>
          </cell>
          <cell r="AI294">
            <v>671447.62</v>
          </cell>
          <cell r="AJ294">
            <v>692250.17</v>
          </cell>
          <cell r="AK294">
            <v>528312.43999999994</v>
          </cell>
          <cell r="AL294">
            <v>484610.14</v>
          </cell>
          <cell r="AM294">
            <v>0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289.82</v>
          </cell>
          <cell r="U295">
            <v>389.65</v>
          </cell>
          <cell r="V295">
            <v>1049.47</v>
          </cell>
          <cell r="W295">
            <v>595.78</v>
          </cell>
          <cell r="X295">
            <v>634.79</v>
          </cell>
          <cell r="Y295">
            <v>1009.9</v>
          </cell>
          <cell r="Z295">
            <v>1323.92</v>
          </cell>
          <cell r="AA295">
            <v>1239.52</v>
          </cell>
          <cell r="AB295">
            <v>1716.58</v>
          </cell>
          <cell r="AC295">
            <v>2485.38</v>
          </cell>
          <cell r="AD295">
            <v>1953.69</v>
          </cell>
          <cell r="AE295">
            <v>2094.7600000000002</v>
          </cell>
          <cell r="AF295">
            <v>2645.89</v>
          </cell>
          <cell r="AG295">
            <v>2245.4499999999998</v>
          </cell>
          <cell r="AH295">
            <v>2241.9499999999998</v>
          </cell>
          <cell r="AI295">
            <v>2470.94</v>
          </cell>
          <cell r="AJ295">
            <v>2471.85</v>
          </cell>
          <cell r="AK295">
            <v>3409.77</v>
          </cell>
          <cell r="AL295">
            <v>3817.98</v>
          </cell>
          <cell r="AM295">
            <v>4457.8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D296">
            <v>98449.34</v>
          </cell>
          <cell r="E296">
            <v>475318.77</v>
          </cell>
          <cell r="F296">
            <v>16527.099999999999</v>
          </cell>
          <cell r="G296">
            <v>2554.0500000000002</v>
          </cell>
          <cell r="H296">
            <v>5286.27</v>
          </cell>
          <cell r="I296">
            <v>11701.13</v>
          </cell>
          <cell r="J296">
            <v>27470.31</v>
          </cell>
          <cell r="K296">
            <v>31955.34</v>
          </cell>
          <cell r="L296">
            <v>21857.91</v>
          </cell>
          <cell r="M296">
            <v>30886.1</v>
          </cell>
          <cell r="N296">
            <v>6652.43</v>
          </cell>
          <cell r="O296">
            <v>1187.93</v>
          </cell>
          <cell r="P296">
            <v>43.95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  <cell r="W297">
            <v>93459.94</v>
          </cell>
          <cell r="X297">
            <v>143498.97</v>
          </cell>
          <cell r="Y297">
            <v>176170.04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O297">
            <v>0</v>
          </cell>
          <cell r="AP297">
            <v>1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5">
          <cell r="A305">
            <v>222099910199</v>
          </cell>
          <cell r="C305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1">
          <cell r="A311">
            <v>21020102</v>
          </cell>
          <cell r="C311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D316">
            <v>124.87</v>
          </cell>
          <cell r="E316">
            <v>0</v>
          </cell>
          <cell r="F316">
            <v>0</v>
          </cell>
          <cell r="G316">
            <v>0</v>
          </cell>
          <cell r="H316">
            <v>200</v>
          </cell>
          <cell r="I316">
            <v>371.65</v>
          </cell>
          <cell r="J316">
            <v>957.92</v>
          </cell>
          <cell r="K316">
            <v>0</v>
          </cell>
          <cell r="L316">
            <v>761.7</v>
          </cell>
          <cell r="M316">
            <v>490.39</v>
          </cell>
          <cell r="N316">
            <v>125</v>
          </cell>
          <cell r="O316">
            <v>6357.89</v>
          </cell>
          <cell r="P316">
            <v>0</v>
          </cell>
          <cell r="Q316">
            <v>14.77</v>
          </cell>
          <cell r="R316">
            <v>45.25</v>
          </cell>
          <cell r="S316">
            <v>1565.64</v>
          </cell>
          <cell r="T316">
            <v>117</v>
          </cell>
          <cell r="U316">
            <v>859.5</v>
          </cell>
          <cell r="V316">
            <v>1170</v>
          </cell>
          <cell r="W316">
            <v>18.75</v>
          </cell>
          <cell r="X316">
            <v>0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145.88999999999999</v>
          </cell>
          <cell r="Z317">
            <v>291.77999999999997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D318">
            <v>6250</v>
          </cell>
          <cell r="E318">
            <v>6485.97</v>
          </cell>
          <cell r="F318">
            <v>6250</v>
          </cell>
          <cell r="G318">
            <v>6250</v>
          </cell>
          <cell r="H318">
            <v>6250</v>
          </cell>
          <cell r="I318">
            <v>11987.5</v>
          </cell>
          <cell r="J318">
            <v>6899.56</v>
          </cell>
          <cell r="K318">
            <v>6250</v>
          </cell>
          <cell r="L318">
            <v>6250</v>
          </cell>
          <cell r="M318">
            <v>8687.5</v>
          </cell>
          <cell r="N318">
            <v>6418.75</v>
          </cell>
          <cell r="O318">
            <v>11750</v>
          </cell>
          <cell r="P318">
            <v>6250</v>
          </cell>
          <cell r="Q318">
            <v>6250</v>
          </cell>
          <cell r="R318">
            <v>7005.5</v>
          </cell>
          <cell r="S318">
            <v>7712.5</v>
          </cell>
          <cell r="T318">
            <v>8726.6</v>
          </cell>
          <cell r="U318">
            <v>8357.0300000000007</v>
          </cell>
          <cell r="V318">
            <v>10457.549999999999</v>
          </cell>
          <cell r="W318">
            <v>9592.7999999999993</v>
          </cell>
          <cell r="X318">
            <v>8599.25</v>
          </cell>
          <cell r="Y318">
            <v>8512.2999999999993</v>
          </cell>
          <cell r="Z318">
            <v>8588.9500000000007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5041.29</v>
          </cell>
          <cell r="AB319">
            <v>1900.95</v>
          </cell>
          <cell r="AC319">
            <v>96.23</v>
          </cell>
          <cell r="AD319">
            <v>96.13</v>
          </cell>
          <cell r="AE319">
            <v>50.18</v>
          </cell>
          <cell r="AF319">
            <v>1946.2</v>
          </cell>
          <cell r="AG319">
            <v>96.66</v>
          </cell>
          <cell r="AH319">
            <v>1998.96</v>
          </cell>
          <cell r="AI319">
            <v>98.13</v>
          </cell>
          <cell r="AJ319">
            <v>146.25</v>
          </cell>
          <cell r="AK319">
            <v>1946.14</v>
          </cell>
          <cell r="AL319">
            <v>383.1</v>
          </cell>
          <cell r="AM319">
            <v>138.55000000000001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D326">
            <v>0</v>
          </cell>
          <cell r="E326">
            <v>0</v>
          </cell>
          <cell r="F326">
            <v>0</v>
          </cell>
          <cell r="G326">
            <v>158.46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H327">
            <v>2605.6999999999998</v>
          </cell>
          <cell r="I327">
            <v>3160.26</v>
          </cell>
          <cell r="J327">
            <v>4793.42</v>
          </cell>
          <cell r="K327">
            <v>5044.4399999999996</v>
          </cell>
          <cell r="L327">
            <v>5143.09</v>
          </cell>
          <cell r="M327">
            <v>5918.98</v>
          </cell>
          <cell r="N327">
            <v>6979.28</v>
          </cell>
          <cell r="O327">
            <v>7475.12</v>
          </cell>
          <cell r="P327">
            <v>5966.09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144.06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M329">
            <v>100</v>
          </cell>
          <cell r="N329">
            <v>200</v>
          </cell>
          <cell r="O329">
            <v>300</v>
          </cell>
          <cell r="P329">
            <v>400</v>
          </cell>
          <cell r="Q329">
            <v>500</v>
          </cell>
          <cell r="R329">
            <v>500</v>
          </cell>
          <cell r="S329">
            <v>500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0">
          <cell r="A330">
            <v>223000050003</v>
          </cell>
          <cell r="C330" t="str">
            <v>Retenciones por embargos</v>
          </cell>
          <cell r="Z330">
            <v>171.84</v>
          </cell>
          <cell r="AA330">
            <v>309.37</v>
          </cell>
          <cell r="AB330">
            <v>412.59</v>
          </cell>
          <cell r="AC330">
            <v>597.49</v>
          </cell>
          <cell r="AD330">
            <v>678.86</v>
          </cell>
          <cell r="AE330">
            <v>792.23</v>
          </cell>
          <cell r="AF330">
            <v>321.48</v>
          </cell>
          <cell r="AG330">
            <v>602.57000000000005</v>
          </cell>
          <cell r="AH330">
            <v>883.66</v>
          </cell>
          <cell r="AI330">
            <v>1164.75</v>
          </cell>
          <cell r="AJ330">
            <v>1456.96</v>
          </cell>
          <cell r="AK330">
            <v>1581.45</v>
          </cell>
          <cell r="AL330">
            <v>1705.94</v>
          </cell>
          <cell r="AM330">
            <v>1783.06</v>
          </cell>
          <cell r="AO330">
            <v>77.119999999999891</v>
          </cell>
          <cell r="AP330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D333">
            <v>9284.56</v>
          </cell>
          <cell r="E333">
            <v>5868.21</v>
          </cell>
          <cell r="F333">
            <v>6398.84</v>
          </cell>
          <cell r="G333">
            <v>7483.82</v>
          </cell>
          <cell r="H333">
            <v>7967.47</v>
          </cell>
          <cell r="I333">
            <v>9106.19</v>
          </cell>
          <cell r="J333">
            <v>9508.5</v>
          </cell>
          <cell r="K333">
            <v>10643.06</v>
          </cell>
          <cell r="L333">
            <v>10697.75</v>
          </cell>
          <cell r="M333">
            <v>11088.65</v>
          </cell>
          <cell r="N333">
            <v>11327.81</v>
          </cell>
          <cell r="O333">
            <v>11218.28</v>
          </cell>
          <cell r="P333">
            <v>11393.72</v>
          </cell>
          <cell r="Q333">
            <v>11411.94</v>
          </cell>
          <cell r="R333">
            <v>8543.7900000000009</v>
          </cell>
          <cell r="S333">
            <v>9738.2900000000009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1575</v>
          </cell>
          <cell r="U334">
            <v>3150</v>
          </cell>
          <cell r="V334">
            <v>4277.53</v>
          </cell>
          <cell r="W334">
            <v>6423.83</v>
          </cell>
          <cell r="X334">
            <v>8778.64</v>
          </cell>
          <cell r="Y334">
            <v>7533.45</v>
          </cell>
          <cell r="Z334">
            <v>9794.25</v>
          </cell>
          <cell r="AA334">
            <v>0</v>
          </cell>
          <cell r="AB334">
            <v>1066.26</v>
          </cell>
          <cell r="AC334">
            <v>2587.5</v>
          </cell>
          <cell r="AD334">
            <v>3900.69</v>
          </cell>
          <cell r="AE334">
            <v>5123.34</v>
          </cell>
          <cell r="AF334">
            <v>6440.86</v>
          </cell>
          <cell r="AG334">
            <v>7620.23</v>
          </cell>
          <cell r="AH334">
            <v>9311.68</v>
          </cell>
          <cell r="AI334">
            <v>10972.23</v>
          </cell>
          <cell r="AJ334">
            <v>10544.63</v>
          </cell>
          <cell r="AK334">
            <v>10387.36</v>
          </cell>
          <cell r="AL334">
            <v>12312.69</v>
          </cell>
          <cell r="AM334">
            <v>832.54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D335">
            <v>6902.95</v>
          </cell>
          <cell r="E335">
            <v>14158.14</v>
          </cell>
          <cell r="F335">
            <v>21450.15</v>
          </cell>
          <cell r="G335">
            <v>29405.97</v>
          </cell>
          <cell r="H335">
            <v>37313.589999999997</v>
          </cell>
          <cell r="I335">
            <v>44961.599999999999</v>
          </cell>
          <cell r="J335">
            <v>52460.78</v>
          </cell>
          <cell r="K335">
            <v>60244.42</v>
          </cell>
          <cell r="L335">
            <v>66298.62</v>
          </cell>
          <cell r="M335">
            <v>74767.259999999995</v>
          </cell>
          <cell r="N335">
            <v>82895.05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  <cell r="O336">
            <v>1126.3599999999999</v>
          </cell>
          <cell r="P336">
            <v>2726.77</v>
          </cell>
          <cell r="Q336">
            <v>3356.01</v>
          </cell>
          <cell r="R336">
            <v>4648.91</v>
          </cell>
          <cell r="S336">
            <v>5941.81</v>
          </cell>
          <cell r="T336">
            <v>7234.71</v>
          </cell>
          <cell r="U336">
            <v>8527.61</v>
          </cell>
          <cell r="V336">
            <v>9820.51</v>
          </cell>
          <cell r="W336">
            <v>11113.41</v>
          </cell>
          <cell r="X336">
            <v>12406.31</v>
          </cell>
          <cell r="Y336">
            <v>13246.15</v>
          </cell>
          <cell r="Z336">
            <v>14482.42</v>
          </cell>
          <cell r="AA336">
            <v>15718.69</v>
          </cell>
          <cell r="AB336">
            <v>17486.68</v>
          </cell>
          <cell r="AC336">
            <v>19254.669999999998</v>
          </cell>
          <cell r="AD336">
            <v>21022.66</v>
          </cell>
          <cell r="AE336">
            <v>22790.65</v>
          </cell>
          <cell r="AF336">
            <v>22845.46</v>
          </cell>
          <cell r="AG336">
            <v>23613.42</v>
          </cell>
          <cell r="AH336">
            <v>25117.99</v>
          </cell>
          <cell r="AI336">
            <v>25618.2</v>
          </cell>
          <cell r="AJ336">
            <v>27086.36</v>
          </cell>
          <cell r="AK336">
            <v>28554.52</v>
          </cell>
          <cell r="AL336">
            <v>30014.45</v>
          </cell>
          <cell r="AM336">
            <v>30014.45</v>
          </cell>
          <cell r="AO336">
            <v>0</v>
          </cell>
          <cell r="AP336" t="str">
            <v>0%</v>
          </cell>
        </row>
        <row r="337">
          <cell r="A337">
            <v>2240010602</v>
          </cell>
          <cell r="C337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0">
          <cell r="A340">
            <v>2250040100</v>
          </cell>
          <cell r="C340" t="str">
            <v>Operaciones de préstamos - Comisiones</v>
          </cell>
          <cell r="D340">
            <v>0</v>
          </cell>
          <cell r="E340">
            <v>0</v>
          </cell>
          <cell r="F340">
            <v>1782.21</v>
          </cell>
          <cell r="G340">
            <v>1976.3</v>
          </cell>
          <cell r="H340">
            <v>8088.14</v>
          </cell>
          <cell r="I340">
            <v>10994.35</v>
          </cell>
          <cell r="J340">
            <v>7917.83</v>
          </cell>
          <cell r="K340">
            <v>13812.56</v>
          </cell>
          <cell r="L340">
            <v>9786.3700000000008</v>
          </cell>
          <cell r="M340">
            <v>9637.09</v>
          </cell>
          <cell r="N340">
            <v>19929.009999999998</v>
          </cell>
          <cell r="O340">
            <v>21563.05</v>
          </cell>
          <cell r="P340">
            <v>16337.59</v>
          </cell>
          <cell r="Q340">
            <v>19117.16</v>
          </cell>
          <cell r="R340">
            <v>21930.68</v>
          </cell>
          <cell r="S340">
            <v>17494.240000000002</v>
          </cell>
          <cell r="T340">
            <v>26339.32</v>
          </cell>
          <cell r="U340">
            <v>29138</v>
          </cell>
          <cell r="V340">
            <v>31833.11</v>
          </cell>
          <cell r="W340">
            <v>27656.62</v>
          </cell>
          <cell r="X340">
            <v>26649.98</v>
          </cell>
          <cell r="Y340">
            <v>29872.99</v>
          </cell>
          <cell r="Z340">
            <v>36006.160000000003</v>
          </cell>
          <cell r="AA340">
            <v>37138.410000000003</v>
          </cell>
          <cell r="AB340">
            <v>41068.39</v>
          </cell>
          <cell r="AC340">
            <v>40070.089999999997</v>
          </cell>
          <cell r="AD340">
            <v>35002.04</v>
          </cell>
          <cell r="AE340">
            <v>27068.3</v>
          </cell>
          <cell r="AF340">
            <v>35987.160000000003</v>
          </cell>
          <cell r="AG340">
            <v>48666.22</v>
          </cell>
          <cell r="AH340">
            <v>73455.02</v>
          </cell>
          <cell r="AI340">
            <v>66382.89</v>
          </cell>
          <cell r="AJ340">
            <v>60031.76</v>
          </cell>
          <cell r="AK340">
            <v>77576.179999999993</v>
          </cell>
          <cell r="AL340">
            <v>69550.28</v>
          </cell>
          <cell r="AM340">
            <v>66467.98</v>
          </cell>
          <cell r="AO340">
            <v>-3082.3000000000029</v>
          </cell>
          <cell r="AP340">
            <v>-4.4317578592063221E-2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2">
          <cell r="C342" t="str">
            <v>Total Pasivo</v>
          </cell>
          <cell r="D342">
            <v>3047890.8699999996</v>
          </cell>
          <cell r="E342">
            <v>4015323.28</v>
          </cell>
          <cell r="F342">
            <v>6067276.1400000015</v>
          </cell>
          <cell r="G342">
            <v>9450178.2599999979</v>
          </cell>
          <cell r="H342">
            <v>11139478.450000001</v>
          </cell>
          <cell r="I342">
            <v>14410365.149999999</v>
          </cell>
          <cell r="J342">
            <v>18200333.639999993</v>
          </cell>
          <cell r="K342">
            <v>21553307.43</v>
          </cell>
          <cell r="L342">
            <v>22315693.870000005</v>
          </cell>
          <cell r="M342">
            <v>25083703.810000002</v>
          </cell>
          <cell r="N342">
            <v>27037258.43</v>
          </cell>
          <cell r="O342">
            <v>30205649.109999996</v>
          </cell>
          <cell r="P342">
            <v>28826383.110000003</v>
          </cell>
          <cell r="Q342">
            <v>29196476.150000006</v>
          </cell>
          <cell r="R342">
            <v>29483869.890000001</v>
          </cell>
          <cell r="S342">
            <v>30055017.559999999</v>
          </cell>
          <cell r="T342">
            <v>30948261.790000003</v>
          </cell>
          <cell r="U342">
            <v>30052960.09</v>
          </cell>
          <cell r="V342">
            <v>29159386.089999996</v>
          </cell>
          <cell r="W342">
            <v>29570075.020000003</v>
          </cell>
          <cell r="X342">
            <v>29977416.190000001</v>
          </cell>
          <cell r="Y342">
            <v>30103393.080000002</v>
          </cell>
          <cell r="Z342">
            <v>28558411.879999995</v>
          </cell>
          <cell r="AA342">
            <v>28641946.079999998</v>
          </cell>
          <cell r="AB342">
            <v>29797206.100000001</v>
          </cell>
          <cell r="AC342">
            <v>30675897.52</v>
          </cell>
          <cell r="AD342">
            <v>32329038.589999996</v>
          </cell>
          <cell r="AE342">
            <v>33431706.580000002</v>
          </cell>
          <cell r="AF342">
            <v>35433818.719999999</v>
          </cell>
          <cell r="AG342">
            <v>34625063.069999993</v>
          </cell>
          <cell r="AH342">
            <v>36032398.350000009</v>
          </cell>
          <cell r="AI342">
            <v>36391266.450000003</v>
          </cell>
          <cell r="AJ342">
            <v>39260208.520000003</v>
          </cell>
          <cell r="AK342">
            <v>42671218.159999996</v>
          </cell>
          <cell r="AL342">
            <v>41998248.420000002</v>
          </cell>
          <cell r="AM342">
            <v>43612101.449999996</v>
          </cell>
          <cell r="AO342">
            <v>1613853.0299999996</v>
          </cell>
          <cell r="AP342">
            <v>3.8426674699877865E-2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D349">
            <v>-178788.31</v>
          </cell>
          <cell r="E349">
            <v>-283912.25999999995</v>
          </cell>
          <cell r="F349">
            <v>-309600.44000000012</v>
          </cell>
          <cell r="G349">
            <v>-531958.04</v>
          </cell>
          <cell r="H349">
            <v>-735805.85999999987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A350">
            <v>325001010000</v>
          </cell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5927.29</v>
          </cell>
          <cell r="N350">
            <v>5895.28</v>
          </cell>
          <cell r="O350">
            <v>5865.2</v>
          </cell>
          <cell r="P350">
            <v>5834.07</v>
          </cell>
          <cell r="Q350">
            <v>10773.51</v>
          </cell>
          <cell r="R350">
            <v>8199.7800000000007</v>
          </cell>
          <cell r="S350">
            <v>7683.69</v>
          </cell>
          <cell r="T350">
            <v>7267.61</v>
          </cell>
          <cell r="U350">
            <v>15512.8</v>
          </cell>
          <cell r="V350">
            <v>6603.19</v>
          </cell>
          <cell r="W350">
            <v>6096.54</v>
          </cell>
          <cell r="X350">
            <v>11708.39</v>
          </cell>
          <cell r="Y350">
            <v>6498.41</v>
          </cell>
          <cell r="Z350">
            <v>5290.64</v>
          </cell>
          <cell r="AA350">
            <v>10208.709999999999</v>
          </cell>
          <cell r="AB350">
            <v>9775.3799999999992</v>
          </cell>
          <cell r="AC350">
            <v>11216.18</v>
          </cell>
          <cell r="AD350">
            <v>9828.42</v>
          </cell>
          <cell r="AE350">
            <v>8442.36</v>
          </cell>
          <cell r="AF350">
            <v>8627.75</v>
          </cell>
          <cell r="AG350">
            <v>8523.3799999999992</v>
          </cell>
          <cell r="AH350">
            <v>7939.63</v>
          </cell>
          <cell r="AI350">
            <v>9454.34</v>
          </cell>
          <cell r="AJ350">
            <v>9105.35</v>
          </cell>
          <cell r="AK350">
            <v>8714.74</v>
          </cell>
          <cell r="AL350">
            <v>9434.6299999999992</v>
          </cell>
          <cell r="AM350">
            <v>9434.6299999999992</v>
          </cell>
          <cell r="AO350">
            <v>484732.17</v>
          </cell>
          <cell r="AP350">
            <v>7.3999907023081693E-2</v>
          </cell>
        </row>
        <row r="351">
          <cell r="C351" t="str">
            <v>Total Patrimonio</v>
          </cell>
          <cell r="D351">
            <v>7071541.0300000003</v>
          </cell>
          <cell r="E351">
            <v>6966417.0800000001</v>
          </cell>
          <cell r="F351">
            <v>6940728.9000000004</v>
          </cell>
          <cell r="G351">
            <v>6718371.2999999998</v>
          </cell>
          <cell r="H351">
            <v>6514523.4800000004</v>
          </cell>
          <cell r="I351">
            <v>6107465.6400000006</v>
          </cell>
          <cell r="J351">
            <v>5806793.7400000002</v>
          </cell>
          <cell r="K351">
            <v>5593684.8100000005</v>
          </cell>
          <cell r="L351">
            <v>5629133.7300000004</v>
          </cell>
          <cell r="M351">
            <v>5502560.4100000001</v>
          </cell>
          <cell r="N351">
            <v>5156253.75</v>
          </cell>
          <cell r="O351">
            <v>5342662.9700000007</v>
          </cell>
          <cell r="P351">
            <v>4892114.07</v>
          </cell>
          <cell r="Q351">
            <v>4947499.34</v>
          </cell>
          <cell r="R351">
            <v>4606155.32</v>
          </cell>
          <cell r="S351">
            <v>4110945.4699999993</v>
          </cell>
          <cell r="T351">
            <v>3605521.6800000006</v>
          </cell>
          <cell r="U351">
            <v>5962399.6399999997</v>
          </cell>
          <cell r="V351">
            <v>5517677.7999999998</v>
          </cell>
          <cell r="W351">
            <v>5155899.24</v>
          </cell>
          <cell r="X351">
            <v>5647851.1600000001</v>
          </cell>
          <cell r="Y351">
            <v>5488136.9400000013</v>
          </cell>
          <cell r="Z351">
            <v>5276996.6599999992</v>
          </cell>
          <cell r="AA351">
            <v>5335891.88</v>
          </cell>
          <cell r="AB351">
            <v>5217002.66</v>
          </cell>
          <cell r="AC351">
            <v>5048170.7</v>
          </cell>
          <cell r="AD351">
            <v>5012555.68</v>
          </cell>
          <cell r="AE351">
            <v>5104377.8</v>
          </cell>
          <cell r="AF351">
            <v>4985402.7300000004</v>
          </cell>
          <cell r="AG351">
            <v>5978582.3799999999</v>
          </cell>
          <cell r="AH351">
            <v>6040044.6499999994</v>
          </cell>
          <cell r="AI351">
            <v>6164076.5900000008</v>
          </cell>
          <cell r="AJ351">
            <v>6251184.1299999999</v>
          </cell>
          <cell r="AK351">
            <v>6442125.4899999993</v>
          </cell>
          <cell r="AL351">
            <v>6550442.959999999</v>
          </cell>
          <cell r="AM351">
            <v>7292074.7599999988</v>
          </cell>
          <cell r="AO351">
            <v>741631.80000000028</v>
          </cell>
          <cell r="AP351">
            <v>0.11321857232079469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3">
          <cell r="C353" t="str">
            <v>Total Pasivo y Patrimonio de los Accionistas</v>
          </cell>
          <cell r="D353">
            <v>10119431.9</v>
          </cell>
          <cell r="E353">
            <v>10981740.359999999</v>
          </cell>
          <cell r="F353">
            <v>13008005.040000003</v>
          </cell>
          <cell r="G353">
            <v>16168549.559999999</v>
          </cell>
          <cell r="H353">
            <v>17654001.93</v>
          </cell>
          <cell r="I353">
            <v>20517830.789999999</v>
          </cell>
          <cell r="J353">
            <v>24007127.379999995</v>
          </cell>
          <cell r="K353">
            <v>27146992.240000002</v>
          </cell>
          <cell r="L353">
            <v>27944827.600000005</v>
          </cell>
          <cell r="M353">
            <v>30586264.220000003</v>
          </cell>
          <cell r="N353">
            <v>32193512.18</v>
          </cell>
          <cell r="O353">
            <v>35548312.079999998</v>
          </cell>
          <cell r="P353">
            <v>33718497.180000007</v>
          </cell>
          <cell r="Q353">
            <v>34143975.49000001</v>
          </cell>
          <cell r="R353">
            <v>34090025.210000001</v>
          </cell>
          <cell r="S353">
            <v>34165963.030000001</v>
          </cell>
          <cell r="T353">
            <v>34553783.470000006</v>
          </cell>
          <cell r="U353">
            <v>36015359.729999997</v>
          </cell>
          <cell r="V353">
            <v>34677063.889999993</v>
          </cell>
          <cell r="W353">
            <v>34725974.260000005</v>
          </cell>
          <cell r="X353">
            <v>35625267.350000001</v>
          </cell>
          <cell r="Y353">
            <v>35591530.020000003</v>
          </cell>
          <cell r="Z353">
            <v>33835408.539999992</v>
          </cell>
          <cell r="AA353">
            <v>33977837.960000001</v>
          </cell>
          <cell r="AB353">
            <v>35014208.760000005</v>
          </cell>
          <cell r="AC353">
            <v>35724068.219999999</v>
          </cell>
          <cell r="AD353">
            <v>37341594.269999996</v>
          </cell>
          <cell r="AE353">
            <v>38536084.380000003</v>
          </cell>
          <cell r="AF353">
            <v>40419221.450000003</v>
          </cell>
          <cell r="AG353">
            <v>40603645.449999996</v>
          </cell>
          <cell r="AH353">
            <v>42072443.000000007</v>
          </cell>
          <cell r="AI353">
            <v>42555343.040000007</v>
          </cell>
          <cell r="AJ353">
            <v>45511392.650000006</v>
          </cell>
          <cell r="AK353">
            <v>49113343.649999999</v>
          </cell>
          <cell r="AL353">
            <v>48548691.380000003</v>
          </cell>
          <cell r="AM353">
            <v>50904176.209999993</v>
          </cell>
          <cell r="AO353">
            <v>2355484.83</v>
          </cell>
          <cell r="AP353">
            <v>4.851798808670587E-2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9.9999979138374329E-3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O355">
            <v>0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59">
          <cell r="C359" t="str">
            <v xml:space="preserve">   Capital Complementario</v>
          </cell>
          <cell r="D359">
            <v>-428458.97</v>
          </cell>
          <cell r="E359">
            <v>-533582.91999999993</v>
          </cell>
          <cell r="F359">
            <v>-559106.78000000014</v>
          </cell>
          <cell r="G359">
            <v>-710819.24000000011</v>
          </cell>
          <cell r="H359">
            <v>-913113.11999999988</v>
          </cell>
          <cell r="I359">
            <v>-1293835.4599999997</v>
          </cell>
          <cell r="J359">
            <v>-1502325.1099999994</v>
          </cell>
          <cell r="K359">
            <v>-1721138.5699999994</v>
          </cell>
          <cell r="L359">
            <v>-1698853.7799999998</v>
          </cell>
          <cell r="M359">
            <v>-1873316.9600000002</v>
          </cell>
          <cell r="N359">
            <v>-2143238.25</v>
          </cell>
          <cell r="O359">
            <v>-1914298.4399999995</v>
          </cell>
          <cell r="P359">
            <v>-2391868.9300000002</v>
          </cell>
          <cell r="Q359">
            <v>-2772847.3899999997</v>
          </cell>
          <cell r="R359">
            <v>-3162149.38</v>
          </cell>
          <cell r="S359">
            <v>-3639990.5700000008</v>
          </cell>
          <cell r="T359">
            <v>-4144053.76</v>
          </cell>
          <cell r="U359">
            <v>-3790771.5500000003</v>
          </cell>
          <cell r="V359">
            <v>-4313836.8900000006</v>
          </cell>
          <cell r="W359">
            <v>-4754582.3499999996</v>
          </cell>
          <cell r="X359">
            <v>-4314045.43</v>
          </cell>
          <cell r="Y359">
            <v>-4518361.4699999988</v>
          </cell>
          <cell r="Z359">
            <v>-4695940.7100000009</v>
          </cell>
          <cell r="AA359">
            <v>-4614479.7300000004</v>
          </cell>
          <cell r="AB359">
            <v>-4735866.4399999995</v>
          </cell>
          <cell r="AC359">
            <v>-4853721.22</v>
          </cell>
          <cell r="AD359">
            <v>-4912580.3900000006</v>
          </cell>
          <cell r="AE359">
            <v>-4762756.4200000009</v>
          </cell>
          <cell r="AF359">
            <v>-4848190.1899999995</v>
          </cell>
          <cell r="AG359">
            <v>-4858737.62</v>
          </cell>
          <cell r="AH359">
            <v>-4826531.5200000005</v>
          </cell>
          <cell r="AI359">
            <v>-4761109.2899999991</v>
          </cell>
          <cell r="AJ359">
            <v>-4634424.335</v>
          </cell>
          <cell r="AK359">
            <v>-4528867.4700000007</v>
          </cell>
          <cell r="AL359">
            <v>-4509552.7400000012</v>
          </cell>
          <cell r="AM359">
            <v>-4138736.8400000003</v>
          </cell>
          <cell r="AO359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  <cell r="D361">
            <v>0.94287213733333342</v>
          </cell>
          <cell r="E361">
            <v>0.92885561066666666</v>
          </cell>
          <cell r="F361">
            <v>0.92545242933333327</v>
          </cell>
          <cell r="G361">
            <v>0.90522410133333331</v>
          </cell>
          <cell r="H361">
            <v>0.87825158400000003</v>
          </cell>
          <cell r="I361">
            <v>0.82748860533333335</v>
          </cell>
          <cell r="J361">
            <v>0.79968998533333346</v>
          </cell>
          <cell r="K361">
            <v>0.77051485733333347</v>
          </cell>
          <cell r="L361">
            <v>0.77348616266666681</v>
          </cell>
          <cell r="M361">
            <v>0.75022440533333334</v>
          </cell>
          <cell r="N361">
            <v>0.71423490000000001</v>
          </cell>
          <cell r="O361">
            <v>0.74476020800000009</v>
          </cell>
          <cell r="P361">
            <v>0.68108414266666673</v>
          </cell>
          <cell r="Q361">
            <v>0.65339407625000001</v>
          </cell>
          <cell r="R361">
            <v>0.60473132750000003</v>
          </cell>
          <cell r="S361">
            <v>0.54500117874999998</v>
          </cell>
          <cell r="T361">
            <v>0.48199328000000002</v>
          </cell>
          <cell r="U361">
            <v>0.62092284499999995</v>
          </cell>
          <cell r="V361">
            <v>0.56861631099999999</v>
          </cell>
          <cell r="W361">
            <v>0.52454176500000005</v>
          </cell>
          <cell r="X361">
            <v>0.56859545700000003</v>
          </cell>
          <cell r="Y361">
            <v>0.54816385300000015</v>
          </cell>
          <cell r="Z361">
            <v>0.53040592899999994</v>
          </cell>
          <cell r="AA361">
            <v>0.53855202699999993</v>
          </cell>
          <cell r="AB361">
            <v>0.52641335600000005</v>
          </cell>
          <cell r="AC361">
            <v>0.51462787799999998</v>
          </cell>
          <cell r="AD361">
            <v>0.50874196099999991</v>
          </cell>
          <cell r="AE361">
            <v>0.52372435799999995</v>
          </cell>
          <cell r="AF361">
            <v>0.51518098100000009</v>
          </cell>
          <cell r="AG361">
            <v>0.55829658000000004</v>
          </cell>
          <cell r="AH361">
            <v>0.56122440727272727</v>
          </cell>
          <cell r="AI361">
            <v>0.56717188272727281</v>
          </cell>
          <cell r="AJ361">
            <v>0.5786886968181818</v>
          </cell>
          <cell r="AK361">
            <v>0.58828477545454538</v>
          </cell>
          <cell r="AL361">
            <v>0.59004065999999988</v>
          </cell>
          <cell r="AM361">
            <v>0.62375119636363641</v>
          </cell>
        </row>
        <row r="362">
          <cell r="C362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D366">
            <v>0</v>
          </cell>
          <cell r="E366">
            <v>0</v>
          </cell>
          <cell r="F366">
            <v>587.36</v>
          </cell>
          <cell r="G366">
            <v>1967.8399999999997</v>
          </cell>
          <cell r="H366">
            <v>5112.3500000000004</v>
          </cell>
          <cell r="I366">
            <v>9648.5699999999979</v>
          </cell>
          <cell r="J366">
            <v>11236.140000000001</v>
          </cell>
          <cell r="K366">
            <v>15615.220000000007</v>
          </cell>
          <cell r="L366">
            <v>18062.269999999997</v>
          </cell>
          <cell r="M366">
            <v>18653.399999999987</v>
          </cell>
          <cell r="N366">
            <v>20292.020000000011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205.04</v>
          </cell>
          <cell r="P367">
            <v>7.0000000000000007E-2</v>
          </cell>
          <cell r="Q367">
            <v>120.22000000000001</v>
          </cell>
          <cell r="R367">
            <v>0.11999999999999034</v>
          </cell>
          <cell r="S367">
            <v>97.259999999999991</v>
          </cell>
          <cell r="T367">
            <v>0.24000000000000909</v>
          </cell>
          <cell r="U367">
            <v>1146.94</v>
          </cell>
          <cell r="V367">
            <v>512.72</v>
          </cell>
          <cell r="W367">
            <v>476.23000000000025</v>
          </cell>
          <cell r="X367">
            <v>1657.1499999999999</v>
          </cell>
          <cell r="Y367">
            <v>1232.4499999999996</v>
          </cell>
          <cell r="Z367">
            <v>76.220000000000255</v>
          </cell>
          <cell r="AA367">
            <v>4483.6399999999994</v>
          </cell>
          <cell r="AB367">
            <v>647.24</v>
          </cell>
          <cell r="AC367">
            <v>8508.18</v>
          </cell>
          <cell r="AD367">
            <v>1521.67</v>
          </cell>
          <cell r="AE367">
            <v>7843.5399999999991</v>
          </cell>
          <cell r="AF367">
            <v>4009.090000000002</v>
          </cell>
          <cell r="AG367">
            <v>3743.399999999996</v>
          </cell>
          <cell r="AH367">
            <v>2131.2600000000039</v>
          </cell>
          <cell r="AI367">
            <v>2324.9799999999959</v>
          </cell>
          <cell r="AJ367">
            <v>213.80999999999767</v>
          </cell>
          <cell r="AK367">
            <v>777.79000000000087</v>
          </cell>
          <cell r="AL367">
            <v>93.870000000002619</v>
          </cell>
          <cell r="AM367">
            <v>83.019999999996799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51.28</v>
          </cell>
          <cell r="I368">
            <v>52.730000000000004</v>
          </cell>
          <cell r="J368">
            <v>276.68999999999994</v>
          </cell>
          <cell r="K368">
            <v>63.82000000000005</v>
          </cell>
          <cell r="L368">
            <v>5752.2000000000016</v>
          </cell>
          <cell r="M368">
            <v>14306.230000000003</v>
          </cell>
          <cell r="N368">
            <v>13514.459999999995</v>
          </cell>
          <cell r="O368">
            <v>19023.489999999994</v>
          </cell>
          <cell r="P368">
            <v>13045.19</v>
          </cell>
          <cell r="Q368">
            <v>10296.390000000001</v>
          </cell>
          <cell r="R368">
            <v>14255.189999999993</v>
          </cell>
          <cell r="S368">
            <v>13088.250000000002</v>
          </cell>
          <cell r="T368">
            <v>6090.2700000000023</v>
          </cell>
          <cell r="U368">
            <v>13608.299999999997</v>
          </cell>
          <cell r="V368">
            <v>12079.050000000001</v>
          </cell>
          <cell r="W368">
            <v>11796.850000000008</v>
          </cell>
          <cell r="X368">
            <v>2451.7399999999907</v>
          </cell>
          <cell r="Y368">
            <v>1127.4499999999971</v>
          </cell>
          <cell r="Z368">
            <v>3065.8599999999988</v>
          </cell>
          <cell r="AA368">
            <v>1049.8600000000006</v>
          </cell>
          <cell r="AB368">
            <v>2087.16</v>
          </cell>
          <cell r="AC368">
            <v>1909.38</v>
          </cell>
          <cell r="AD368">
            <v>2960.51</v>
          </cell>
          <cell r="AE368">
            <v>1589.4399999999996</v>
          </cell>
          <cell r="AF368">
            <v>1360.25</v>
          </cell>
          <cell r="AG368">
            <v>1668.2900000000009</v>
          </cell>
          <cell r="AH368">
            <v>2235.9800000000005</v>
          </cell>
          <cell r="AI368">
            <v>403.61999999999898</v>
          </cell>
          <cell r="AJ368">
            <v>696.13999999999942</v>
          </cell>
          <cell r="AK368">
            <v>469.06000000000131</v>
          </cell>
          <cell r="AL368">
            <v>856.84000000000015</v>
          </cell>
          <cell r="AM368">
            <v>544.27999999999793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D370">
            <v>10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324038.14</v>
          </cell>
          <cell r="U371">
            <v>309410.90000000002</v>
          </cell>
          <cell r="V371">
            <v>339787.80999999994</v>
          </cell>
          <cell r="W371">
            <v>362802.2300000001</v>
          </cell>
          <cell r="X371">
            <v>456340.2200000002</v>
          </cell>
          <cell r="Y371">
            <v>517181.10999999975</v>
          </cell>
          <cell r="Z371">
            <v>505174.21999999986</v>
          </cell>
          <cell r="AA371">
            <v>554118.26000000013</v>
          </cell>
          <cell r="AB371">
            <v>576244</v>
          </cell>
          <cell r="AC371">
            <v>526835.37000000011</v>
          </cell>
          <cell r="AD371">
            <v>673097.31999999983</v>
          </cell>
          <cell r="AE371">
            <v>607421.23</v>
          </cell>
          <cell r="AF371">
            <v>629903.91000000015</v>
          </cell>
          <cell r="AG371">
            <v>649018.62999999989</v>
          </cell>
          <cell r="AH371">
            <v>698060.25999999978</v>
          </cell>
          <cell r="AI371">
            <v>751266.01000000071</v>
          </cell>
          <cell r="AJ371">
            <v>763161.52999999933</v>
          </cell>
          <cell r="AK371">
            <v>850683.20999999903</v>
          </cell>
          <cell r="AL371">
            <v>857013.23000000045</v>
          </cell>
          <cell r="AM371">
            <v>916239.73000000045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H373">
            <v>1548.88</v>
          </cell>
          <cell r="I373">
            <v>4293.79</v>
          </cell>
          <cell r="J373">
            <v>4326.5200000000013</v>
          </cell>
          <cell r="K373">
            <v>1105.2699999999968</v>
          </cell>
          <cell r="L373">
            <v>7776.1900000000023</v>
          </cell>
          <cell r="M373">
            <v>3833.5599999999977</v>
          </cell>
          <cell r="N373">
            <v>2327.59</v>
          </cell>
          <cell r="O373">
            <v>6006.3100000000013</v>
          </cell>
          <cell r="P373">
            <v>11134.43</v>
          </cell>
          <cell r="Q373">
            <v>6716.3600000000006</v>
          </cell>
          <cell r="R373">
            <v>9855.0799999999981</v>
          </cell>
          <cell r="S373">
            <v>21284.329999999998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106373.1</v>
          </cell>
          <cell r="U374">
            <v>109661.87</v>
          </cell>
          <cell r="V374">
            <v>122592.78</v>
          </cell>
          <cell r="W374">
            <v>137834.68999999997</v>
          </cell>
          <cell r="X374">
            <v>158468.45000000004</v>
          </cell>
          <cell r="Y374">
            <v>171807.34</v>
          </cell>
          <cell r="Z374">
            <v>151840.01999999999</v>
          </cell>
          <cell r="AA374">
            <v>109763.20999999996</v>
          </cell>
          <cell r="AB374">
            <v>140579.32999999999</v>
          </cell>
          <cell r="AC374">
            <v>149847.04000000001</v>
          </cell>
          <cell r="AD374">
            <v>174975.85</v>
          </cell>
          <cell r="AE374">
            <v>134188.09000000005</v>
          </cell>
          <cell r="AF374">
            <v>154940.53999999989</v>
          </cell>
          <cell r="AG374">
            <v>193898.57000000009</v>
          </cell>
          <cell r="AH374">
            <v>223976.27999999988</v>
          </cell>
          <cell r="AI374">
            <v>205819.50999999992</v>
          </cell>
          <cell r="AJ374">
            <v>253978.97999999984</v>
          </cell>
          <cell r="AK374">
            <v>257197.11000000025</v>
          </cell>
          <cell r="AL374">
            <v>267390.8600000001</v>
          </cell>
          <cell r="AM374">
            <v>176230.52999999991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D375">
            <v>0</v>
          </cell>
          <cell r="E375">
            <v>423.5</v>
          </cell>
          <cell r="F375">
            <v>1210.3800000000001</v>
          </cell>
          <cell r="G375">
            <v>1986.92</v>
          </cell>
          <cell r="H375">
            <v>1258.96</v>
          </cell>
          <cell r="I375">
            <v>3391.2299999999996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J376">
            <v>6455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  <cell r="T377">
            <v>7703.94</v>
          </cell>
          <cell r="U377">
            <v>8745.43</v>
          </cell>
          <cell r="V377">
            <v>11005.510000000002</v>
          </cell>
          <cell r="W377">
            <v>8708.6899999999987</v>
          </cell>
          <cell r="X377">
            <v>10039.099999999995</v>
          </cell>
          <cell r="Y377">
            <v>9461.18</v>
          </cell>
          <cell r="Z377">
            <v>8551.18</v>
          </cell>
          <cell r="AA377">
            <v>10661.579999999998</v>
          </cell>
          <cell r="AB377">
            <v>7864.19</v>
          </cell>
          <cell r="AC377">
            <v>8791.5600000000013</v>
          </cell>
          <cell r="AD377">
            <v>13559.23</v>
          </cell>
          <cell r="AE377">
            <v>9163.7100000000028</v>
          </cell>
          <cell r="AF377">
            <v>10106.349999999995</v>
          </cell>
          <cell r="AG377">
            <v>12280.719999999998</v>
          </cell>
          <cell r="AH377">
            <v>11234.470000000001</v>
          </cell>
          <cell r="AI377">
            <v>9720.7300000000141</v>
          </cell>
          <cell r="AJ377">
            <v>9656.9899999999907</v>
          </cell>
          <cell r="AK377">
            <v>10614.079999999998</v>
          </cell>
          <cell r="AL377">
            <v>11378.419999999998</v>
          </cell>
          <cell r="AM377">
            <v>13113.09</v>
          </cell>
          <cell r="AO377">
            <v>1734.6700000000019</v>
          </cell>
          <cell r="AP377">
            <v>0.1524526252326775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1">
          <cell r="A381">
            <v>42120101</v>
          </cell>
          <cell r="C381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A384">
            <v>611002010000</v>
          </cell>
          <cell r="C384" t="str">
            <v xml:space="preserve">Intereses Inversiones CENELI                                                                        </v>
          </cell>
          <cell r="I384">
            <v>210.82</v>
          </cell>
          <cell r="J384">
            <v>435.55</v>
          </cell>
          <cell r="K384">
            <v>435.55000000000013</v>
          </cell>
          <cell r="L384">
            <v>421.50000000000006</v>
          </cell>
          <cell r="M384">
            <v>435.5499999999999</v>
          </cell>
          <cell r="N384">
            <v>421.4999999999996</v>
          </cell>
          <cell r="O384">
            <v>435.5499999999999</v>
          </cell>
          <cell r="P384">
            <v>449.6</v>
          </cell>
          <cell r="Q384">
            <v>407.44999999999993</v>
          </cell>
          <cell r="R384">
            <v>435.54999999999995</v>
          </cell>
          <cell r="S384">
            <v>421.50000000000011</v>
          </cell>
          <cell r="T384">
            <v>435.5500000000003</v>
          </cell>
          <cell r="U384">
            <v>170.13999999999987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D389">
            <v>3258.88</v>
          </cell>
          <cell r="E389">
            <v>2425.67</v>
          </cell>
          <cell r="F389">
            <v>12.729999999999563</v>
          </cell>
          <cell r="G389">
            <v>2230.3900000000003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H390">
            <v>1100.56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I391">
            <v>174.37</v>
          </cell>
          <cell r="J391">
            <v>1886.5300000000002</v>
          </cell>
          <cell r="K391">
            <v>3070.7499999999995</v>
          </cell>
          <cell r="L391">
            <v>3371.89</v>
          </cell>
          <cell r="M391">
            <v>3658.1299999999987</v>
          </cell>
          <cell r="N391">
            <v>3998.0000000000005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O392">
            <v>6.72</v>
          </cell>
          <cell r="P392">
            <v>0</v>
          </cell>
          <cell r="Q392">
            <v>19.079999999999998</v>
          </cell>
          <cell r="R392">
            <v>12.41</v>
          </cell>
          <cell r="S392">
            <v>12.379999999999999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T394">
            <v>474.9</v>
          </cell>
          <cell r="U394">
            <v>352.39</v>
          </cell>
          <cell r="V394">
            <v>314.26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3.27</v>
          </cell>
          <cell r="X395">
            <v>1540.72</v>
          </cell>
          <cell r="Y395">
            <v>1727.11</v>
          </cell>
          <cell r="Z395">
            <v>675.66000000000054</v>
          </cell>
          <cell r="AA395">
            <v>2104.7199999999984</v>
          </cell>
          <cell r="AB395">
            <v>1399.11</v>
          </cell>
          <cell r="AC395">
            <v>1442.4600000000003</v>
          </cell>
          <cell r="AD395">
            <v>1785.8100000000002</v>
          </cell>
          <cell r="AE395">
            <v>1997.6300000000003</v>
          </cell>
          <cell r="AF395">
            <v>2069.8099999999995</v>
          </cell>
          <cell r="AG395">
            <v>391.98999999999978</v>
          </cell>
          <cell r="AH395">
            <v>428.89000000000124</v>
          </cell>
          <cell r="AI395">
            <v>1222.1699999999992</v>
          </cell>
          <cell r="AJ395">
            <v>1676.9699999999984</v>
          </cell>
          <cell r="AK395">
            <v>3602.5399999999991</v>
          </cell>
          <cell r="AL395">
            <v>2900.2300000000014</v>
          </cell>
          <cell r="AM395">
            <v>1750.2700000000041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Q396">
            <v>516.41999999999996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R399">
            <v>860.67</v>
          </cell>
          <cell r="S399">
            <v>8606.56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T401">
            <v>295.08</v>
          </cell>
          <cell r="U401">
            <v>4426.2300000000005</v>
          </cell>
          <cell r="V401">
            <v>4622.9399999999996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2">
          <cell r="A402">
            <v>611004020017</v>
          </cell>
          <cell r="C402" t="str">
            <v>Intereses Depósito a Plazo Banco Industrial</v>
          </cell>
          <cell r="W402">
            <v>3770.39</v>
          </cell>
          <cell r="X402">
            <v>4918.0300000000007</v>
          </cell>
          <cell r="Y402">
            <v>5081.9599999999991</v>
          </cell>
          <cell r="Z402">
            <v>983.72000000000116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O402">
            <v>0</v>
          </cell>
          <cell r="AP402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D404">
            <v>56.64</v>
          </cell>
          <cell r="E404">
            <v>22.700000000000003</v>
          </cell>
          <cell r="F404">
            <v>14.159999999999997</v>
          </cell>
          <cell r="G404">
            <v>8.5799999999999983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H405">
            <v>70.36</v>
          </cell>
          <cell r="I405">
            <v>105.86999999999999</v>
          </cell>
          <cell r="J405">
            <v>294.54999999999995</v>
          </cell>
          <cell r="K405">
            <v>215.67000000000007</v>
          </cell>
          <cell r="L405">
            <v>0</v>
          </cell>
          <cell r="M405">
            <v>40</v>
          </cell>
          <cell r="N405">
            <v>120.80999999999995</v>
          </cell>
          <cell r="O405">
            <v>365.70000000000027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1.5</v>
          </cell>
          <cell r="Q406">
            <v>3</v>
          </cell>
          <cell r="R406">
            <v>0</v>
          </cell>
          <cell r="S406">
            <v>0</v>
          </cell>
          <cell r="T406">
            <v>0</v>
          </cell>
          <cell r="U406">
            <v>6</v>
          </cell>
          <cell r="V406">
            <v>6</v>
          </cell>
          <cell r="W406">
            <v>3</v>
          </cell>
          <cell r="X406">
            <v>3</v>
          </cell>
          <cell r="Y406">
            <v>3</v>
          </cell>
          <cell r="Z406">
            <v>0</v>
          </cell>
          <cell r="AA406">
            <v>3</v>
          </cell>
          <cell r="AB406">
            <v>7.5</v>
          </cell>
          <cell r="AC406">
            <v>0</v>
          </cell>
          <cell r="AD406">
            <v>1.5</v>
          </cell>
          <cell r="AE406">
            <v>6</v>
          </cell>
          <cell r="AF406">
            <v>1.5</v>
          </cell>
          <cell r="AG406">
            <v>0</v>
          </cell>
          <cell r="AH406">
            <v>13.5</v>
          </cell>
          <cell r="AI406">
            <v>4.5</v>
          </cell>
          <cell r="AJ406">
            <v>0</v>
          </cell>
          <cell r="AK406">
            <v>3</v>
          </cell>
          <cell r="AL406">
            <v>0</v>
          </cell>
          <cell r="AM406">
            <v>1.5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0</v>
          </cell>
          <cell r="O407">
            <v>3</v>
          </cell>
          <cell r="P407">
            <v>0</v>
          </cell>
          <cell r="Q407">
            <v>0</v>
          </cell>
          <cell r="R407">
            <v>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6</v>
          </cell>
          <cell r="X407">
            <v>0</v>
          </cell>
          <cell r="Y407">
            <v>3</v>
          </cell>
          <cell r="Z407">
            <v>3</v>
          </cell>
          <cell r="AA407">
            <v>0</v>
          </cell>
          <cell r="AB407">
            <v>3</v>
          </cell>
          <cell r="AC407">
            <v>3</v>
          </cell>
          <cell r="AD407">
            <v>3</v>
          </cell>
          <cell r="AE407">
            <v>0</v>
          </cell>
          <cell r="AF407">
            <v>3</v>
          </cell>
          <cell r="AG407">
            <v>0</v>
          </cell>
          <cell r="AH407">
            <v>9</v>
          </cell>
          <cell r="AI407">
            <v>3</v>
          </cell>
          <cell r="AJ407">
            <v>6</v>
          </cell>
          <cell r="AK407">
            <v>0</v>
          </cell>
          <cell r="AL407">
            <v>6</v>
          </cell>
          <cell r="AM407">
            <v>0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D408">
            <v>0</v>
          </cell>
          <cell r="E408">
            <v>0</v>
          </cell>
          <cell r="F408">
            <v>0</v>
          </cell>
          <cell r="G408">
            <v>1.5</v>
          </cell>
          <cell r="H408">
            <v>0</v>
          </cell>
          <cell r="I408">
            <v>1.5</v>
          </cell>
          <cell r="J408">
            <v>1.5</v>
          </cell>
          <cell r="K408">
            <v>1.5</v>
          </cell>
          <cell r="L408">
            <v>4.5</v>
          </cell>
          <cell r="M408">
            <v>3</v>
          </cell>
          <cell r="N408">
            <v>6</v>
          </cell>
          <cell r="O408">
            <v>9</v>
          </cell>
          <cell r="P408">
            <v>3</v>
          </cell>
          <cell r="Q408">
            <v>9</v>
          </cell>
          <cell r="R408">
            <v>6</v>
          </cell>
          <cell r="S408">
            <v>3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20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28</v>
          </cell>
          <cell r="R410">
            <v>15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D411">
            <v>0</v>
          </cell>
          <cell r="E411">
            <v>5</v>
          </cell>
          <cell r="F411">
            <v>0</v>
          </cell>
          <cell r="G411">
            <v>0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12.5</v>
          </cell>
          <cell r="I412">
            <v>-2.5</v>
          </cell>
          <cell r="J412">
            <v>8.2600000000000016</v>
          </cell>
          <cell r="K412">
            <v>2.8499999999999979</v>
          </cell>
          <cell r="L412">
            <v>19.100000000000001</v>
          </cell>
          <cell r="M412">
            <v>14.080000000000005</v>
          </cell>
          <cell r="N412">
            <v>8.39</v>
          </cell>
          <cell r="O412">
            <v>11.739999999999995</v>
          </cell>
          <cell r="P412">
            <v>17.5</v>
          </cell>
          <cell r="Q412">
            <v>9.25</v>
          </cell>
          <cell r="R412">
            <v>20.240000000000002</v>
          </cell>
          <cell r="S412">
            <v>25.270000000000003</v>
          </cell>
          <cell r="T412">
            <v>21.099999999999994</v>
          </cell>
          <cell r="U412">
            <v>31.07</v>
          </cell>
          <cell r="V412">
            <v>10.400000000000006</v>
          </cell>
          <cell r="W412">
            <v>-2.1400000000000148</v>
          </cell>
          <cell r="X412">
            <v>5.8099999999999952</v>
          </cell>
          <cell r="Y412">
            <v>-5.1699999999999804</v>
          </cell>
          <cell r="Z412">
            <v>16.349999999999987</v>
          </cell>
          <cell r="AA412">
            <v>12.489999999999981</v>
          </cell>
          <cell r="AB412">
            <v>0</v>
          </cell>
          <cell r="AC412">
            <v>0</v>
          </cell>
          <cell r="AD412">
            <v>5.47</v>
          </cell>
          <cell r="AE412">
            <v>7.080000000000001</v>
          </cell>
          <cell r="AF412">
            <v>10.689999999999998</v>
          </cell>
          <cell r="AG412">
            <v>18.440000000000001</v>
          </cell>
          <cell r="AH412">
            <v>5.0000000000000036</v>
          </cell>
          <cell r="AI412">
            <v>5</v>
          </cell>
          <cell r="AJ412">
            <v>12.500000000000007</v>
          </cell>
          <cell r="AK412">
            <v>7.5</v>
          </cell>
          <cell r="AL412">
            <v>0</v>
          </cell>
          <cell r="AM412">
            <v>-35.000000000000014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D413">
            <v>56.64</v>
          </cell>
          <cell r="E413">
            <v>17.700000000000003</v>
          </cell>
          <cell r="F413">
            <v>14.159999999999997</v>
          </cell>
          <cell r="G413">
            <v>7.0799999999999983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H414">
            <v>7.97</v>
          </cell>
          <cell r="I414">
            <v>8.9400000000000013</v>
          </cell>
          <cell r="J414">
            <v>12.919999999999998</v>
          </cell>
          <cell r="K414">
            <v>3869.4700000000003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L416">
            <v>115604.44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Q417">
            <v>1.03</v>
          </cell>
          <cell r="R417">
            <v>2.8200000000000003</v>
          </cell>
          <cell r="S417">
            <v>14.509999999999998</v>
          </cell>
          <cell r="T417">
            <v>4.1099999999999994</v>
          </cell>
          <cell r="U417">
            <v>0.13000000000000256</v>
          </cell>
          <cell r="V417">
            <v>0.38999999999999702</v>
          </cell>
          <cell r="W417">
            <v>0.44000000000000128</v>
          </cell>
          <cell r="X417">
            <v>0.14999999999999858</v>
          </cell>
          <cell r="Y417">
            <v>0.25</v>
          </cell>
          <cell r="Z417">
            <v>0</v>
          </cell>
          <cell r="AA417">
            <v>0</v>
          </cell>
          <cell r="AB417">
            <v>2.61</v>
          </cell>
          <cell r="AC417">
            <v>0.25</v>
          </cell>
          <cell r="AD417">
            <v>0</v>
          </cell>
          <cell r="AE417">
            <v>0.82000000000000028</v>
          </cell>
          <cell r="AF417">
            <v>0.93000000000000016</v>
          </cell>
          <cell r="AG417">
            <v>0.19999999999999929</v>
          </cell>
          <cell r="AH417">
            <v>1.1500000000000004</v>
          </cell>
          <cell r="AI417">
            <v>0.11000000000000032</v>
          </cell>
          <cell r="AJ417">
            <v>0</v>
          </cell>
          <cell r="AK417">
            <v>0.27999999999999936</v>
          </cell>
          <cell r="AL417">
            <v>2.5100000000000007</v>
          </cell>
          <cell r="AM417">
            <v>3.92</v>
          </cell>
          <cell r="AO417">
            <v>3.92</v>
          </cell>
          <cell r="AP417">
            <v>1</v>
          </cell>
        </row>
        <row r="418">
          <cell r="A418">
            <v>621004060019</v>
          </cell>
          <cell r="C418" t="str">
            <v>Comisión por operaciones VISA INTERNACIONAL</v>
          </cell>
          <cell r="AM418">
            <v>4.3</v>
          </cell>
          <cell r="AO418">
            <v>4.3</v>
          </cell>
          <cell r="AP418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1349</v>
          </cell>
          <cell r="J421">
            <v>3457</v>
          </cell>
          <cell r="K421">
            <v>1595</v>
          </cell>
          <cell r="L421">
            <v>5149.74</v>
          </cell>
          <cell r="M421">
            <v>14290.03</v>
          </cell>
          <cell r="N421">
            <v>13674.020000000002</v>
          </cell>
          <cell r="O421">
            <v>11972.769999999999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24715.100000000006</v>
          </cell>
          <cell r="X421">
            <v>17114.52999999997</v>
          </cell>
          <cell r="Y421">
            <v>7691.9700000000303</v>
          </cell>
          <cell r="Z421">
            <v>14843.459999999992</v>
          </cell>
          <cell r="AA421">
            <v>8390.1500000000233</v>
          </cell>
          <cell r="AB421">
            <v>5861.65</v>
          </cell>
          <cell r="AC421">
            <v>0</v>
          </cell>
          <cell r="AD421">
            <v>11561.79</v>
          </cell>
          <cell r="AE421">
            <v>8727.489999999998</v>
          </cell>
          <cell r="AF421">
            <v>815</v>
          </cell>
          <cell r="AG421">
            <v>1438</v>
          </cell>
          <cell r="AH421">
            <v>2253</v>
          </cell>
          <cell r="AI421">
            <v>3238</v>
          </cell>
          <cell r="AJ421">
            <v>3112</v>
          </cell>
          <cell r="AK421">
            <v>3824.3800000000047</v>
          </cell>
          <cell r="AL421">
            <v>1575</v>
          </cell>
          <cell r="AM421">
            <v>4876</v>
          </cell>
          <cell r="AO421">
            <v>3301</v>
          </cell>
          <cell r="AP421">
            <v>2.0958730158730159</v>
          </cell>
        </row>
        <row r="422">
          <cell r="A422">
            <v>631001040000</v>
          </cell>
          <cell r="C422" t="str">
            <v>Liberación de Reservas de Saneamiento</v>
          </cell>
          <cell r="P422">
            <v>124528.97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AB422">
            <v>5861.65</v>
          </cell>
          <cell r="AC422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5">
          <cell r="A425">
            <v>631001030000</v>
          </cell>
          <cell r="C425" t="str">
            <v xml:space="preserve">Recuperaciones de Gastos                                                                            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1500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O425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D427">
            <v>101</v>
          </cell>
          <cell r="E427">
            <v>0</v>
          </cell>
          <cell r="F427">
            <v>-34.58</v>
          </cell>
          <cell r="G427">
            <v>-62.739999999999995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0.01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0.51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1.5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25.12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D429">
            <v>101</v>
          </cell>
          <cell r="E429">
            <v>0</v>
          </cell>
          <cell r="F429">
            <v>-34.58</v>
          </cell>
          <cell r="G429">
            <v>-62.739999999999995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0">
          <cell r="A430">
            <v>631099000002</v>
          </cell>
          <cell r="C430" t="str">
            <v xml:space="preserve">Ingreso por Venta de Cartera                                                                        </v>
          </cell>
          <cell r="O430">
            <v>596215.41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935430.36</v>
          </cell>
          <cell r="V430">
            <v>0</v>
          </cell>
          <cell r="W430">
            <v>0</v>
          </cell>
          <cell r="X430">
            <v>613004.93000000005</v>
          </cell>
          <cell r="Y430">
            <v>0</v>
          </cell>
          <cell r="Z430">
            <v>0</v>
          </cell>
          <cell r="AA430">
            <v>313072.35999999987</v>
          </cell>
          <cell r="AB430">
            <v>0</v>
          </cell>
          <cell r="AC430">
            <v>0</v>
          </cell>
          <cell r="AD430">
            <v>0</v>
          </cell>
          <cell r="AE430">
            <v>337874.35</v>
          </cell>
          <cell r="AF430">
            <v>122973.61000000004</v>
          </cell>
          <cell r="AG430">
            <v>130754.83000000002</v>
          </cell>
          <cell r="AH430">
            <v>147464.14999999991</v>
          </cell>
          <cell r="AI430">
            <v>173171.21000000008</v>
          </cell>
          <cell r="AJ430">
            <v>144431.14000000007</v>
          </cell>
          <cell r="AK430">
            <v>158787.99999999994</v>
          </cell>
          <cell r="AL430">
            <v>148497.77000000002</v>
          </cell>
          <cell r="AM430">
            <v>158517.99</v>
          </cell>
          <cell r="AO430">
            <v>10020.219999999972</v>
          </cell>
          <cell r="AP430">
            <v>6.7477242250843034E-2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6">
          <cell r="A436">
            <v>7110010500</v>
          </cell>
          <cell r="C436" t="str">
            <v>Intereses de Depósitos en Cuenta Corriente</v>
          </cell>
          <cell r="D436">
            <v>6.16</v>
          </cell>
          <cell r="E436">
            <v>25.65</v>
          </cell>
          <cell r="F436">
            <v>67.259999999999991</v>
          </cell>
          <cell r="G436">
            <v>540.85</v>
          </cell>
          <cell r="H436">
            <v>648.80999999999983</v>
          </cell>
          <cell r="I436">
            <v>658.12</v>
          </cell>
          <cell r="J436">
            <v>688.6900000000004</v>
          </cell>
          <cell r="K436">
            <v>773.13000000000022</v>
          </cell>
          <cell r="L436">
            <v>950.6999999999997</v>
          </cell>
          <cell r="M436">
            <v>2237.5299999999997</v>
          </cell>
          <cell r="N436">
            <v>2781.41</v>
          </cell>
          <cell r="O436">
            <v>2688.1499999999978</v>
          </cell>
          <cell r="P436">
            <v>2025.7</v>
          </cell>
          <cell r="Q436">
            <v>1379.39</v>
          </cell>
          <cell r="R436">
            <v>1517.5199999999998</v>
          </cell>
          <cell r="S436">
            <v>1395.6199999999997</v>
          </cell>
          <cell r="T436">
            <v>1193.410000000001</v>
          </cell>
          <cell r="U436">
            <v>1220.5299999999995</v>
          </cell>
          <cell r="V436">
            <v>1332.870000000001</v>
          </cell>
          <cell r="W436">
            <v>1152.5599999999984</v>
          </cell>
          <cell r="X436">
            <v>1176.4300000000014</v>
          </cell>
          <cell r="Y436">
            <v>1153.8299999999988</v>
          </cell>
          <cell r="Z436">
            <v>1035.5600000000006</v>
          </cell>
          <cell r="AA436">
            <v>1042.6200000000006</v>
          </cell>
          <cell r="AB436">
            <v>978.06</v>
          </cell>
          <cell r="AC436">
            <v>925.74</v>
          </cell>
          <cell r="AD436">
            <v>835.41999999999985</v>
          </cell>
          <cell r="AE436">
            <v>848.24000000000024</v>
          </cell>
          <cell r="AF436">
            <v>677.47999999999956</v>
          </cell>
          <cell r="AG436">
            <v>429.44000000000028</v>
          </cell>
          <cell r="AH436">
            <v>456.89999999999941</v>
          </cell>
          <cell r="AI436">
            <v>487.82000000000153</v>
          </cell>
          <cell r="AJ436">
            <v>544.60999999999876</v>
          </cell>
          <cell r="AK436">
            <v>464.14999999999964</v>
          </cell>
          <cell r="AL436">
            <v>426.10000000000059</v>
          </cell>
          <cell r="AM436">
            <v>366.89000000000101</v>
          </cell>
          <cell r="AO436">
            <v>-59.209999999999582</v>
          </cell>
          <cell r="AP436">
            <v>-0.13895799108190449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39">
          <cell r="A439">
            <v>711003010000</v>
          </cell>
          <cell r="C439" t="str">
            <v>Intereses</v>
          </cell>
          <cell r="Z439">
            <v>1998.63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G439">
            <v>456.16</v>
          </cell>
          <cell r="AH439">
            <v>228.07999999999998</v>
          </cell>
          <cell r="AI439">
            <v>2849.3100000000004</v>
          </cell>
          <cell r="AJ439">
            <v>0</v>
          </cell>
          <cell r="AL439">
            <v>0</v>
          </cell>
          <cell r="AM439">
            <v>0</v>
          </cell>
          <cell r="AO439">
            <v>0</v>
          </cell>
          <cell r="AP439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4">
          <cell r="A444">
            <v>711006030000</v>
          </cell>
          <cell r="C444" t="str">
            <v>Depósitos a Plazo</v>
          </cell>
          <cell r="D444">
            <v>23</v>
          </cell>
          <cell r="E444">
            <v>0</v>
          </cell>
          <cell r="F444">
            <v>0</v>
          </cell>
          <cell r="G444">
            <v>946.75</v>
          </cell>
          <cell r="H444">
            <v>0</v>
          </cell>
          <cell r="I444">
            <v>0</v>
          </cell>
          <cell r="J444">
            <v>1204.71</v>
          </cell>
          <cell r="K444">
            <v>1204.71</v>
          </cell>
          <cell r="L444">
            <v>1204.71</v>
          </cell>
          <cell r="M444">
            <v>2234.67</v>
          </cell>
          <cell r="N444">
            <v>2234.6699999999992</v>
          </cell>
          <cell r="O444">
            <v>2234.670000000001</v>
          </cell>
          <cell r="P444">
            <v>2704.54</v>
          </cell>
          <cell r="Q444">
            <v>2704.54</v>
          </cell>
          <cell r="R444">
            <v>2704.5299999999997</v>
          </cell>
          <cell r="S444">
            <v>3078.6399999999994</v>
          </cell>
          <cell r="T444">
            <v>3078.6399999999985</v>
          </cell>
          <cell r="U444">
            <v>3078.6300000000019</v>
          </cell>
          <cell r="V444">
            <v>3179.1399999999994</v>
          </cell>
          <cell r="W444">
            <v>3179.1399999999985</v>
          </cell>
          <cell r="X444">
            <v>3179.1300000000019</v>
          </cell>
          <cell r="Y444">
            <v>3179.1399999999994</v>
          </cell>
          <cell r="Z444">
            <v>3298.4800000000023</v>
          </cell>
          <cell r="AA444">
            <v>3298.4799999999968</v>
          </cell>
          <cell r="AB444">
            <v>3175.03</v>
          </cell>
          <cell r="AC444">
            <v>3175.03</v>
          </cell>
          <cell r="AD444">
            <v>3175.0299999999993</v>
          </cell>
          <cell r="AE444">
            <v>3297.2899999999986</v>
          </cell>
          <cell r="AF444">
            <v>3297.2900000000013</v>
          </cell>
          <cell r="AG444">
            <v>3297.3000000000006</v>
          </cell>
          <cell r="AH444">
            <v>3715.0700000000038</v>
          </cell>
          <cell r="AI444">
            <v>3715.0699999999993</v>
          </cell>
          <cell r="AJ444">
            <v>3715.070000000002</v>
          </cell>
          <cell r="AK444">
            <v>3900.2600000000016</v>
          </cell>
          <cell r="AL444">
            <v>3900.259999999997</v>
          </cell>
          <cell r="AM444">
            <v>3900.2700000000036</v>
          </cell>
          <cell r="AO444">
            <v>1.0000000006584742E-2</v>
          </cell>
          <cell r="AP444">
            <v>2.5639316370151602E-6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274.54000000000002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49">
          <cell r="A449">
            <v>711007020000</v>
          </cell>
          <cell r="C449" t="str">
            <v>Costo de procesamiento VISA</v>
          </cell>
          <cell r="AM449">
            <v>1524</v>
          </cell>
          <cell r="AO449">
            <v>1524</v>
          </cell>
          <cell r="AP449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AM450">
            <v>800.9</v>
          </cell>
          <cell r="AO450">
            <v>800.9</v>
          </cell>
          <cell r="AP450">
            <v>1</v>
          </cell>
        </row>
        <row r="451">
          <cell r="A451">
            <v>61020201</v>
          </cell>
          <cell r="C451" t="str">
            <v>Intereses Préstamo Towerbank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274.54000000000002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AM451">
            <v>0</v>
          </cell>
          <cell r="AO451">
            <v>0</v>
          </cell>
          <cell r="AP451">
            <v>1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61020201</v>
          </cell>
          <cell r="C454" t="str">
            <v>Intereses Préstamo Towerbank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7784.6299999999901</v>
          </cell>
          <cell r="X461">
            <v>8112.070000000007</v>
          </cell>
          <cell r="Y461">
            <v>1222.0200000000041</v>
          </cell>
          <cell r="Z461">
            <v>4438.5</v>
          </cell>
          <cell r="AA461">
            <v>5121.8200000000143</v>
          </cell>
          <cell r="AB461">
            <v>6770.48</v>
          </cell>
          <cell r="AC461">
            <v>6079.24</v>
          </cell>
          <cell r="AD461">
            <v>17358.489999999998</v>
          </cell>
          <cell r="AE461">
            <v>6543.5999999999985</v>
          </cell>
          <cell r="AF461">
            <v>6403.440000000006</v>
          </cell>
          <cell r="AG461">
            <v>19356.849999999995</v>
          </cell>
          <cell r="AH461">
            <v>11240.62000000001</v>
          </cell>
          <cell r="AI461">
            <v>6105.2099999999882</v>
          </cell>
          <cell r="AJ461">
            <v>5735.890000000014</v>
          </cell>
          <cell r="AK461">
            <v>-49677.060000000012</v>
          </cell>
          <cell r="AL461">
            <v>7241.320000000007</v>
          </cell>
          <cell r="AM461">
            <v>7135.4599999999919</v>
          </cell>
          <cell r="AO461">
            <v>-105.86000000001513</v>
          </cell>
          <cell r="AP461">
            <v>-1.4618881640365988E-2</v>
          </cell>
        </row>
        <row r="462">
          <cell r="A462">
            <v>739901</v>
          </cell>
          <cell r="C462" t="str">
            <v>Salarios Ordinarios</v>
          </cell>
          <cell r="D462">
            <v>0</v>
          </cell>
          <cell r="E462">
            <v>0</v>
          </cell>
          <cell r="F462">
            <v>2093.23</v>
          </cell>
          <cell r="G462">
            <v>0</v>
          </cell>
          <cell r="H462">
            <v>65410.13</v>
          </cell>
          <cell r="I462">
            <v>0</v>
          </cell>
          <cell r="J462">
            <v>1175.2400000000125</v>
          </cell>
          <cell r="K462">
            <v>0</v>
          </cell>
          <cell r="L462">
            <v>488.18999999998778</v>
          </cell>
          <cell r="M462">
            <v>0</v>
          </cell>
          <cell r="N462">
            <v>52319.3</v>
          </cell>
          <cell r="O462">
            <v>17498.27999999997</v>
          </cell>
          <cell r="P462">
            <v>14078.37</v>
          </cell>
          <cell r="Q462">
            <v>14209.53</v>
          </cell>
          <cell r="R462">
            <v>19636.97</v>
          </cell>
          <cell r="S462">
            <v>16796.299999999996</v>
          </cell>
          <cell r="T462">
            <v>16610.540000000015</v>
          </cell>
          <cell r="U462">
            <v>7313.5299999999988</v>
          </cell>
          <cell r="V462">
            <v>16275.11</v>
          </cell>
          <cell r="W462">
            <v>7784.6299999999901</v>
          </cell>
          <cell r="X462">
            <v>8112.070000000007</v>
          </cell>
          <cell r="Y462">
            <v>1222.0200000000041</v>
          </cell>
          <cell r="Z462">
            <v>4438.5</v>
          </cell>
          <cell r="AA462">
            <v>5121.8200000000143</v>
          </cell>
          <cell r="AB462">
            <v>6770.48</v>
          </cell>
          <cell r="AC462">
            <v>6079.24</v>
          </cell>
          <cell r="AD462">
            <v>17358.489999999998</v>
          </cell>
          <cell r="AE462">
            <v>6543.5999999999985</v>
          </cell>
          <cell r="AF462">
            <v>6403.440000000006</v>
          </cell>
          <cell r="AG462">
            <v>19356.849999999995</v>
          </cell>
          <cell r="AH462">
            <v>11240.62000000001</v>
          </cell>
          <cell r="AI462">
            <v>6105.2099999999882</v>
          </cell>
          <cell r="AJ462">
            <v>5735.890000000014</v>
          </cell>
          <cell r="AK462">
            <v>-49677.060000000012</v>
          </cell>
          <cell r="AL462">
            <v>7241.320000000007</v>
          </cell>
          <cell r="AM462">
            <v>7135.4599999999919</v>
          </cell>
          <cell r="AO462">
            <v>-105.86000000001513</v>
          </cell>
          <cell r="AP462">
            <v>-1.4618881640365988E-2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8">
          <cell r="A468">
            <v>739904</v>
          </cell>
          <cell r="C468" t="str">
            <v>Prestaciones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D478">
            <v>28.25</v>
          </cell>
          <cell r="E478">
            <v>56.5</v>
          </cell>
          <cell r="F478">
            <v>58.199999999999989</v>
          </cell>
          <cell r="G478">
            <v>32.210000000000008</v>
          </cell>
          <cell r="H478">
            <v>56.5</v>
          </cell>
          <cell r="I478">
            <v>169.50000000000003</v>
          </cell>
          <cell r="J478">
            <v>112.03000000000006</v>
          </cell>
          <cell r="K478">
            <v>119.75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D479">
            <v>0</v>
          </cell>
          <cell r="E479">
            <v>0.41</v>
          </cell>
          <cell r="F479">
            <v>486.16999999999996</v>
          </cell>
          <cell r="G479">
            <v>2.4399999999999977</v>
          </cell>
          <cell r="H479">
            <v>3.25</v>
          </cell>
          <cell r="I479">
            <v>5.2900000000000205</v>
          </cell>
          <cell r="J479">
            <v>6.1000000000000227</v>
          </cell>
          <cell r="K479">
            <v>7.7299999999999613</v>
          </cell>
          <cell r="L479">
            <v>10.440000000000111</v>
          </cell>
          <cell r="M479">
            <v>11.799999999999955</v>
          </cell>
          <cell r="N479">
            <v>333.58000000000004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3.08</v>
          </cell>
          <cell r="M480">
            <v>3.08</v>
          </cell>
          <cell r="N480">
            <v>0</v>
          </cell>
          <cell r="O480">
            <v>6.1099999999999994</v>
          </cell>
          <cell r="P480">
            <v>3.08</v>
          </cell>
          <cell r="Q480">
            <v>0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L481">
            <v>7160.75</v>
          </cell>
          <cell r="M481">
            <v>0</v>
          </cell>
          <cell r="N481">
            <v>7526.5</v>
          </cell>
          <cell r="O481">
            <v>2328.25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O482">
            <v>237117.6</v>
          </cell>
          <cell r="P482">
            <v>31858.73</v>
          </cell>
          <cell r="Q482">
            <v>41502.14</v>
          </cell>
          <cell r="R482">
            <v>40659.03</v>
          </cell>
          <cell r="S482">
            <v>36482.03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3">
          <cell r="A483">
            <v>724000040011</v>
          </cell>
          <cell r="C483" t="str">
            <v xml:space="preserve">Comisiones por Operaciones VISA                                                                     </v>
          </cell>
          <cell r="R483">
            <v>1.81</v>
          </cell>
          <cell r="S483">
            <v>2.8299999999999996</v>
          </cell>
          <cell r="T483">
            <v>1.1800000000000002</v>
          </cell>
          <cell r="U483">
            <v>1.7400000000000002</v>
          </cell>
          <cell r="V483">
            <v>6.7799999999999994</v>
          </cell>
          <cell r="W483">
            <v>0</v>
          </cell>
          <cell r="X483">
            <v>2.2600000000000016</v>
          </cell>
          <cell r="Y483">
            <v>0</v>
          </cell>
          <cell r="Z483">
            <v>1.5000000000000018</v>
          </cell>
          <cell r="AA483">
            <v>0</v>
          </cell>
          <cell r="AB483">
            <v>3.11</v>
          </cell>
          <cell r="AC483">
            <v>4.32</v>
          </cell>
          <cell r="AD483">
            <v>0</v>
          </cell>
          <cell r="AE483">
            <v>1.4100000000000001</v>
          </cell>
          <cell r="AF483">
            <v>4.2300000000000004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2.4000000000000004</v>
          </cell>
          <cell r="AL483">
            <v>1.7699999999999978</v>
          </cell>
          <cell r="AM483">
            <v>34.43</v>
          </cell>
          <cell r="AO483">
            <v>32.660000000000004</v>
          </cell>
          <cell r="AP483">
            <v>18.45197740112997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3721.85</v>
          </cell>
          <cell r="U484">
            <v>-3721.85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22359.599999999999</v>
          </cell>
          <cell r="U485">
            <v>-22359.599999999999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  <cell r="D490">
            <v>80628.33</v>
          </cell>
          <cell r="E490">
            <v>84314.999999999985</v>
          </cell>
          <cell r="F490">
            <v>81655.000000000015</v>
          </cell>
          <cell r="G490">
            <v>87243.329999999944</v>
          </cell>
          <cell r="H490">
            <v>87305.000000000015</v>
          </cell>
          <cell r="I490">
            <v>87991.670000000027</v>
          </cell>
          <cell r="J490">
            <v>89504.999999999956</v>
          </cell>
          <cell r="K490">
            <v>90901.660000000076</v>
          </cell>
          <cell r="L490">
            <v>94865.690000000075</v>
          </cell>
          <cell r="M490">
            <v>97254.999999999985</v>
          </cell>
          <cell r="N490">
            <v>97080.000000000015</v>
          </cell>
          <cell r="O490">
            <v>97079.999999999869</v>
          </cell>
          <cell r="P490">
            <v>97080</v>
          </cell>
          <cell r="Q490">
            <v>99895</v>
          </cell>
          <cell r="R490">
            <v>103182.5</v>
          </cell>
          <cell r="S490">
            <v>113270</v>
          </cell>
          <cell r="T490">
            <v>160719.52000000002</v>
          </cell>
          <cell r="U490">
            <v>164222.55999999994</v>
          </cell>
          <cell r="V490">
            <v>166972.46000000008</v>
          </cell>
          <cell r="W490">
            <v>179453.17999999993</v>
          </cell>
          <cell r="X490">
            <v>185111.92999999993</v>
          </cell>
          <cell r="Y490">
            <v>183888.54000000004</v>
          </cell>
          <cell r="Z490">
            <v>182123.52000000002</v>
          </cell>
          <cell r="AA490">
            <v>180778.2699999999</v>
          </cell>
          <cell r="AB490">
            <v>190393.32</v>
          </cell>
          <cell r="AC490">
            <v>203894.16999999998</v>
          </cell>
          <cell r="AD490">
            <v>204606.67000000004</v>
          </cell>
          <cell r="AE490">
            <v>204520.50000000006</v>
          </cell>
          <cell r="AF490">
            <v>204618.31999999995</v>
          </cell>
          <cell r="AG490">
            <v>210678.32</v>
          </cell>
          <cell r="AH490">
            <v>214878.21999999991</v>
          </cell>
          <cell r="AI490">
            <v>216142.8200000003</v>
          </cell>
          <cell r="AJ490">
            <v>215683.31999999989</v>
          </cell>
          <cell r="AK490">
            <v>221700.50999999972</v>
          </cell>
          <cell r="AL490">
            <v>220555.00000000047</v>
          </cell>
          <cell r="AM490">
            <v>97561.080000000133</v>
          </cell>
          <cell r="AO490">
            <v>-122993.92000000033</v>
          </cell>
          <cell r="AP490">
            <v>-0.55765645757294136</v>
          </cell>
        </row>
        <row r="491">
          <cell r="A491">
            <v>8110011001</v>
          </cell>
          <cell r="C491" t="str">
            <v xml:space="preserve">    Salarios ordinarios</v>
          </cell>
          <cell r="D491">
            <v>37.92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56.879999999999995</v>
          </cell>
          <cell r="K491">
            <v>0</v>
          </cell>
          <cell r="L491">
            <v>0</v>
          </cell>
          <cell r="M491">
            <v>0</v>
          </cell>
          <cell r="N491">
            <v>98.850000000000023</v>
          </cell>
          <cell r="O491">
            <v>0</v>
          </cell>
          <cell r="P491">
            <v>0</v>
          </cell>
          <cell r="Q491">
            <v>34.130000000000003</v>
          </cell>
          <cell r="R491">
            <v>85.31</v>
          </cell>
          <cell r="S491">
            <v>0</v>
          </cell>
          <cell r="T491">
            <v>102.38</v>
          </cell>
          <cell r="U491">
            <v>70.38</v>
          </cell>
          <cell r="V491">
            <v>110.90000000000003</v>
          </cell>
          <cell r="W491">
            <v>6563.0199999999995</v>
          </cell>
          <cell r="X491">
            <v>389.75</v>
          </cell>
          <cell r="Y491">
            <v>287</v>
          </cell>
          <cell r="Z491">
            <v>258.5</v>
          </cell>
          <cell r="AA491">
            <v>261</v>
          </cell>
          <cell r="AB491">
            <v>245</v>
          </cell>
          <cell r="AC491">
            <v>285</v>
          </cell>
          <cell r="AD491">
            <v>299</v>
          </cell>
          <cell r="AE491">
            <v>1024</v>
          </cell>
          <cell r="AF491">
            <v>258</v>
          </cell>
          <cell r="AG491">
            <v>149.5</v>
          </cell>
          <cell r="AH491">
            <v>809.9699999999998</v>
          </cell>
          <cell r="AI491">
            <v>381.5</v>
          </cell>
          <cell r="AJ491">
            <v>1375.2500000000005</v>
          </cell>
          <cell r="AK491">
            <v>438.57999999999993</v>
          </cell>
          <cell r="AL491">
            <v>542.40999999999985</v>
          </cell>
          <cell r="AM491">
            <v>208.52999999999975</v>
          </cell>
          <cell r="AO491">
            <v>-333.88000000000011</v>
          </cell>
          <cell r="AP491">
            <v>-0.61554912335687062</v>
          </cell>
        </row>
        <row r="492">
          <cell r="A492">
            <v>8110011002</v>
          </cell>
          <cell r="C492" t="str">
            <v xml:space="preserve">    Comisiones</v>
          </cell>
          <cell r="D492">
            <v>3222.53</v>
          </cell>
          <cell r="E492">
            <v>5744</v>
          </cell>
          <cell r="F492">
            <v>2470.1799999999985</v>
          </cell>
          <cell r="G492">
            <v>4461.0200000000004</v>
          </cell>
          <cell r="H492">
            <v>6333.3000000000011</v>
          </cell>
          <cell r="I492">
            <v>3794.5699999999997</v>
          </cell>
          <cell r="J492">
            <v>1211.2700000000004</v>
          </cell>
          <cell r="K492">
            <v>3599.6500000000033</v>
          </cell>
          <cell r="L492">
            <v>2349.6599999999962</v>
          </cell>
          <cell r="M492">
            <v>4514.5</v>
          </cell>
          <cell r="N492">
            <v>5531.99</v>
          </cell>
          <cell r="O492">
            <v>9017.3899999999976</v>
          </cell>
          <cell r="P492">
            <v>6212.07</v>
          </cell>
          <cell r="Q492">
            <v>5623.92</v>
          </cell>
          <cell r="R492">
            <v>4237.8099999999995</v>
          </cell>
          <cell r="S492">
            <v>7537.760000000002</v>
          </cell>
          <cell r="T492">
            <v>11628.810000000005</v>
          </cell>
          <cell r="U492">
            <v>35553.469999999994</v>
          </cell>
          <cell r="V492">
            <v>41394.660000000011</v>
          </cell>
          <cell r="W492">
            <v>45437.719999999965</v>
          </cell>
          <cell r="X492">
            <v>62688.959999999999</v>
          </cell>
          <cell r="Y492">
            <v>70909.790000000008</v>
          </cell>
          <cell r="Z492">
            <v>73502.260000000038</v>
          </cell>
          <cell r="AA492">
            <v>68894.389999999985</v>
          </cell>
          <cell r="AB492">
            <v>56423.45</v>
          </cell>
          <cell r="AC492">
            <v>56609.36</v>
          </cell>
          <cell r="AD492">
            <v>49687.380000000005</v>
          </cell>
          <cell r="AE492">
            <v>64572.58</v>
          </cell>
          <cell r="AF492">
            <v>57039.459999999992</v>
          </cell>
          <cell r="AG492">
            <v>53925.739999999976</v>
          </cell>
          <cell r="AH492">
            <v>84764.470000000016</v>
          </cell>
          <cell r="AI492">
            <v>84941.48</v>
          </cell>
          <cell r="AJ492">
            <v>97491.620000000039</v>
          </cell>
          <cell r="AK492">
            <v>90563.349999999991</v>
          </cell>
          <cell r="AL492">
            <v>92068.890000000116</v>
          </cell>
          <cell r="AM492">
            <v>56218.409999999931</v>
          </cell>
          <cell r="AO492">
            <v>-35850.480000000185</v>
          </cell>
          <cell r="AP492">
            <v>-0.38938755534035591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55.56</v>
          </cell>
          <cell r="I501">
            <v>2500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8275</v>
          </cell>
          <cell r="U501">
            <v>9975</v>
          </cell>
          <cell r="V501">
            <v>0</v>
          </cell>
          <cell r="W501">
            <v>634</v>
          </cell>
          <cell r="X501">
            <v>4150</v>
          </cell>
          <cell r="Y501">
            <v>846</v>
          </cell>
          <cell r="Z501">
            <v>825</v>
          </cell>
          <cell r="AA501">
            <v>830</v>
          </cell>
          <cell r="AB501">
            <v>1144</v>
          </cell>
          <cell r="AC501">
            <v>800</v>
          </cell>
          <cell r="AD501">
            <v>4200</v>
          </cell>
          <cell r="AE501">
            <v>4025</v>
          </cell>
          <cell r="AF501">
            <v>24164.080000000002</v>
          </cell>
          <cell r="AG501">
            <v>10640.11</v>
          </cell>
          <cell r="AH501">
            <v>5086.5400000000009</v>
          </cell>
          <cell r="AI501">
            <v>5528.68</v>
          </cell>
          <cell r="AJ501">
            <v>775</v>
          </cell>
          <cell r="AK501">
            <v>2050</v>
          </cell>
          <cell r="AL501">
            <v>1387.8199999999997</v>
          </cell>
          <cell r="AM501">
            <v>17637.82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D503">
            <v>731.34</v>
          </cell>
          <cell r="E503">
            <v>0</v>
          </cell>
          <cell r="F503">
            <v>0</v>
          </cell>
          <cell r="G503">
            <v>238.44999999999993</v>
          </cell>
          <cell r="H503">
            <v>0</v>
          </cell>
          <cell r="I503">
            <v>42.75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3019.68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1575</v>
          </cell>
          <cell r="U506">
            <v>1575</v>
          </cell>
          <cell r="V506">
            <v>1658.5</v>
          </cell>
          <cell r="W506">
            <v>2146.3000000000002</v>
          </cell>
          <cell r="X506">
            <v>2354.8100000000004</v>
          </cell>
          <cell r="Y506">
            <v>1513</v>
          </cell>
          <cell r="Z506">
            <v>2650.7999999999993</v>
          </cell>
          <cell r="AA506">
            <v>-871.20000000000073</v>
          </cell>
          <cell r="AB506">
            <v>1066.26</v>
          </cell>
          <cell r="AC506">
            <v>1521.24</v>
          </cell>
          <cell r="AD506">
            <v>1313.1900000000003</v>
          </cell>
          <cell r="AE506">
            <v>1222.6499999999999</v>
          </cell>
          <cell r="AF506">
            <v>1317.5199999999998</v>
          </cell>
          <cell r="AG506">
            <v>1179.3699999999997</v>
          </cell>
          <cell r="AH506">
            <v>1691.450000000001</v>
          </cell>
          <cell r="AI506">
            <v>1660.549999999999</v>
          </cell>
          <cell r="AJ506">
            <v>1584.8999999999999</v>
          </cell>
          <cell r="AK506">
            <v>2090.7300000000005</v>
          </cell>
          <cell r="AL506">
            <v>2428.5299999999997</v>
          </cell>
          <cell r="AM506">
            <v>0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D515">
            <v>0</v>
          </cell>
          <cell r="E515">
            <v>250</v>
          </cell>
          <cell r="F515">
            <v>0</v>
          </cell>
          <cell r="G515">
            <v>0</v>
          </cell>
          <cell r="H515">
            <v>0</v>
          </cell>
          <cell r="I515">
            <v>2.1500000000000057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D516">
            <v>0</v>
          </cell>
          <cell r="E516">
            <v>170</v>
          </cell>
          <cell r="F516">
            <v>110</v>
          </cell>
          <cell r="G516">
            <v>235</v>
          </cell>
          <cell r="H516">
            <v>210</v>
          </cell>
          <cell r="I516">
            <v>210</v>
          </cell>
          <cell r="J516">
            <v>210</v>
          </cell>
          <cell r="K516">
            <v>210</v>
          </cell>
          <cell r="L516">
            <v>210</v>
          </cell>
          <cell r="M516">
            <v>210</v>
          </cell>
          <cell r="N516">
            <v>210</v>
          </cell>
          <cell r="O516">
            <v>210</v>
          </cell>
          <cell r="P516">
            <v>210</v>
          </cell>
          <cell r="Q516">
            <v>210</v>
          </cell>
          <cell r="R516">
            <v>210</v>
          </cell>
          <cell r="S516">
            <v>340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1126.3599999999999</v>
          </cell>
          <cell r="P518">
            <v>1600.41</v>
          </cell>
          <cell r="Q518">
            <v>629.24</v>
          </cell>
          <cell r="R518">
            <v>1292.9000000000001</v>
          </cell>
          <cell r="S518">
            <v>1292.9000000000001</v>
          </cell>
          <cell r="T518">
            <v>1292.9000000000005</v>
          </cell>
          <cell r="U518">
            <v>1292.8999999999996</v>
          </cell>
          <cell r="V518">
            <v>1292.9000000000001</v>
          </cell>
          <cell r="W518">
            <v>1292.9000000000001</v>
          </cell>
          <cell r="X518">
            <v>1292.9000000000015</v>
          </cell>
          <cell r="Y518">
            <v>1346</v>
          </cell>
          <cell r="Z518">
            <v>730.10999999999831</v>
          </cell>
          <cell r="AA518">
            <v>1236.2700000000009</v>
          </cell>
          <cell r="AB518">
            <v>1767.99</v>
          </cell>
          <cell r="AC518">
            <v>1767.99</v>
          </cell>
          <cell r="AD518">
            <v>1767.9900000000005</v>
          </cell>
          <cell r="AE518">
            <v>1767.99</v>
          </cell>
          <cell r="AF518">
            <v>700.83999999999992</v>
          </cell>
          <cell r="AG518">
            <v>767.96</v>
          </cell>
          <cell r="AH518">
            <v>1504.5699999999997</v>
          </cell>
          <cell r="AI518">
            <v>500.21000000000095</v>
          </cell>
          <cell r="AJ518">
            <v>1468.1599999999999</v>
          </cell>
          <cell r="AK518">
            <v>1468.1599999999999</v>
          </cell>
          <cell r="AL518">
            <v>1459.9300000000012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1145.44</v>
          </cell>
          <cell r="U519">
            <v>1445.6599999999999</v>
          </cell>
          <cell r="V519">
            <v>3100.84</v>
          </cell>
          <cell r="W519">
            <v>1203.2099999999991</v>
          </cell>
          <cell r="X519">
            <v>1748.4899999999998</v>
          </cell>
          <cell r="Y519">
            <v>4678.07</v>
          </cell>
          <cell r="Z519">
            <v>4304.9300000000021</v>
          </cell>
          <cell r="AA519">
            <v>2568.010000000002</v>
          </cell>
          <cell r="AB519">
            <v>1856.93</v>
          </cell>
          <cell r="AC519">
            <v>2069.8500000000004</v>
          </cell>
          <cell r="AD519">
            <v>2118.2499999999991</v>
          </cell>
          <cell r="AE519">
            <v>2490.5600000000004</v>
          </cell>
          <cell r="AF519">
            <v>423.91000000000008</v>
          </cell>
          <cell r="AG519">
            <v>1565.9699999999991</v>
          </cell>
          <cell r="AH519">
            <v>2880.6900000000005</v>
          </cell>
          <cell r="AI519">
            <v>2058.3200000000006</v>
          </cell>
          <cell r="AJ519">
            <v>1897.8399999999992</v>
          </cell>
          <cell r="AK519">
            <v>2813.630000000001</v>
          </cell>
          <cell r="AL519">
            <v>1297.2700000000004</v>
          </cell>
          <cell r="AM519">
            <v>1140.7099999999991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D523">
            <v>0</v>
          </cell>
          <cell r="E523">
            <v>0</v>
          </cell>
          <cell r="F523">
            <v>0</v>
          </cell>
          <cell r="G523">
            <v>843.91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5">
          <cell r="A525">
            <v>811005040000</v>
          </cell>
          <cell r="C525" t="str">
            <v xml:space="preserve">    Viáticos</v>
          </cell>
          <cell r="D525">
            <v>0</v>
          </cell>
          <cell r="E525">
            <v>133.19999999999999</v>
          </cell>
          <cell r="F525">
            <v>66.600000000000023</v>
          </cell>
          <cell r="G525">
            <v>66.599999999999966</v>
          </cell>
          <cell r="H525">
            <v>66.600000000000023</v>
          </cell>
          <cell r="I525">
            <v>66.600000000000023</v>
          </cell>
          <cell r="J525">
            <v>66.599999999999966</v>
          </cell>
          <cell r="K525">
            <v>66.599999999999966</v>
          </cell>
          <cell r="L525">
            <v>66.600000000000023</v>
          </cell>
          <cell r="M525">
            <v>66.599999999999966</v>
          </cell>
          <cell r="N525">
            <v>66.600000000000136</v>
          </cell>
          <cell r="O525">
            <v>66.599999999999852</v>
          </cell>
          <cell r="P525">
            <v>66.599999999999994</v>
          </cell>
          <cell r="Q525">
            <v>66.599999999999994</v>
          </cell>
          <cell r="R525">
            <v>66.600000000000023</v>
          </cell>
          <cell r="S525">
            <v>66.599999999999966</v>
          </cell>
          <cell r="T525">
            <v>316.59999999999997</v>
          </cell>
          <cell r="U525">
            <v>33.299999999999955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O525">
            <v>0</v>
          </cell>
          <cell r="AP525">
            <v>1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304.08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D527">
            <v>0</v>
          </cell>
          <cell r="E527">
            <v>164.02</v>
          </cell>
          <cell r="F527">
            <v>0</v>
          </cell>
          <cell r="G527">
            <v>0</v>
          </cell>
          <cell r="H527">
            <v>1607.85</v>
          </cell>
          <cell r="I527">
            <v>73.100000000000136</v>
          </cell>
          <cell r="J527">
            <v>0</v>
          </cell>
          <cell r="K527">
            <v>0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888.19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25.48</v>
          </cell>
          <cell r="U530">
            <v>1248.74</v>
          </cell>
          <cell r="V530">
            <v>0</v>
          </cell>
          <cell r="W530">
            <v>866.6400000000001</v>
          </cell>
          <cell r="X530">
            <v>1580.0000000000002</v>
          </cell>
          <cell r="Y530">
            <v>575.98000000000025</v>
          </cell>
          <cell r="Z530">
            <v>2483.7799999999997</v>
          </cell>
          <cell r="AA530">
            <v>1815.8599999999997</v>
          </cell>
          <cell r="AB530">
            <v>1286.69</v>
          </cell>
          <cell r="AC530">
            <v>3133.2400000000002</v>
          </cell>
          <cell r="AD530">
            <v>1989.3299999999995</v>
          </cell>
          <cell r="AE530">
            <v>1054.2199999999993</v>
          </cell>
          <cell r="AF530">
            <v>6269.32</v>
          </cell>
          <cell r="AG530">
            <v>5660.0600000000031</v>
          </cell>
          <cell r="AH530">
            <v>791.45000000000073</v>
          </cell>
          <cell r="AI530">
            <v>3504.489999999998</v>
          </cell>
          <cell r="AJ530">
            <v>4427.5699999999979</v>
          </cell>
          <cell r="AK530">
            <v>4204.5200000000041</v>
          </cell>
          <cell r="AL530">
            <v>3875.0099999999929</v>
          </cell>
          <cell r="AM530">
            <v>2855.2500000000073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6">
          <cell r="A536">
            <v>812001020001</v>
          </cell>
          <cell r="C536" t="str">
            <v xml:space="preserve">    Utiles de Oficina</v>
          </cell>
          <cell r="D536">
            <v>0</v>
          </cell>
          <cell r="E536">
            <v>0</v>
          </cell>
          <cell r="F536">
            <v>175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O536">
            <v>0</v>
          </cell>
          <cell r="AP536">
            <v>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D538">
            <v>13.24</v>
          </cell>
          <cell r="E538">
            <v>38.25</v>
          </cell>
          <cell r="F538">
            <v>19.199999999999996</v>
          </cell>
          <cell r="G538">
            <v>133.08000000000001</v>
          </cell>
          <cell r="H538">
            <v>77.450000000000017</v>
          </cell>
          <cell r="I538">
            <v>69.109999999999957</v>
          </cell>
          <cell r="J538">
            <v>52.75</v>
          </cell>
          <cell r="K538">
            <v>93.280000000000058</v>
          </cell>
          <cell r="L538">
            <v>124.54999999999981</v>
          </cell>
          <cell r="M538">
            <v>0</v>
          </cell>
          <cell r="N538">
            <v>123.91000000000008</v>
          </cell>
          <cell r="O538">
            <v>149.63999999999987</v>
          </cell>
          <cell r="P538">
            <v>81.72</v>
          </cell>
          <cell r="Q538">
            <v>85.550000000000011</v>
          </cell>
          <cell r="R538">
            <v>60.699999999999989</v>
          </cell>
          <cell r="S538">
            <v>0</v>
          </cell>
          <cell r="T538">
            <v>60.710000000000008</v>
          </cell>
          <cell r="U538">
            <v>407.74999999999989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D542">
            <v>7664.52</v>
          </cell>
          <cell r="E542">
            <v>10618.71</v>
          </cell>
          <cell r="F542">
            <v>7525.7200000000012</v>
          </cell>
          <cell r="G542">
            <v>1912.7900000000009</v>
          </cell>
          <cell r="H542">
            <v>6884.7899999999972</v>
          </cell>
          <cell r="I542">
            <v>6884.7900000000045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D543">
            <v>0</v>
          </cell>
          <cell r="E543">
            <v>2855.3</v>
          </cell>
          <cell r="F543">
            <v>1427.6499999999996</v>
          </cell>
          <cell r="G543">
            <v>7642.65</v>
          </cell>
          <cell r="H543">
            <v>2670.6500000000015</v>
          </cell>
          <cell r="I543">
            <v>2670.6500000000015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D544">
            <v>149.16</v>
          </cell>
          <cell r="E544">
            <v>0</v>
          </cell>
          <cell r="F544">
            <v>735.85</v>
          </cell>
          <cell r="G544">
            <v>229.99</v>
          </cell>
          <cell r="H544">
            <v>0</v>
          </cell>
          <cell r="I544">
            <v>126.67999999999995</v>
          </cell>
          <cell r="J544">
            <v>65</v>
          </cell>
          <cell r="K544">
            <v>90</v>
          </cell>
          <cell r="L544">
            <v>0</v>
          </cell>
          <cell r="M544">
            <v>0</v>
          </cell>
          <cell r="N544">
            <v>0</v>
          </cell>
          <cell r="O544">
            <v>141.48000000000002</v>
          </cell>
          <cell r="P544">
            <v>65</v>
          </cell>
          <cell r="Q544">
            <v>2039.79</v>
          </cell>
          <cell r="R544">
            <v>748.25</v>
          </cell>
          <cell r="S544">
            <v>72</v>
          </cell>
          <cell r="T544">
            <v>125</v>
          </cell>
          <cell r="U544">
            <v>60</v>
          </cell>
          <cell r="V544">
            <v>516.34000000000015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545">
            <v>812002040001</v>
          </cell>
          <cell r="C545" t="str">
            <v xml:space="preserve">    Mantenimiento y Reparación de Aire Acondicionado</v>
          </cell>
          <cell r="J545">
            <v>0</v>
          </cell>
          <cell r="K545">
            <v>964.08</v>
          </cell>
          <cell r="L545">
            <v>96.050000000000068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855.41</v>
          </cell>
          <cell r="S545">
            <v>0</v>
          </cell>
          <cell r="T545">
            <v>0</v>
          </cell>
          <cell r="U545">
            <v>1267</v>
          </cell>
          <cell r="V545">
            <v>1001.1200000000003</v>
          </cell>
          <cell r="W545">
            <v>85</v>
          </cell>
          <cell r="X545">
            <v>1455.1399999999999</v>
          </cell>
          <cell r="Y545">
            <v>1152.25</v>
          </cell>
          <cell r="Z545">
            <v>1468.9999999999995</v>
          </cell>
          <cell r="AA545">
            <v>862.44000000000051</v>
          </cell>
          <cell r="AB545">
            <v>717</v>
          </cell>
          <cell r="AC545">
            <v>422.8900000000001</v>
          </cell>
          <cell r="AD545">
            <v>1070.9799999999998</v>
          </cell>
          <cell r="AE545">
            <v>0</v>
          </cell>
          <cell r="AF545">
            <v>792.95999999999981</v>
          </cell>
          <cell r="AG545">
            <v>1312.86</v>
          </cell>
          <cell r="AH545">
            <v>1142.9800000000002</v>
          </cell>
          <cell r="AI545">
            <v>781.57999999999993</v>
          </cell>
          <cell r="AJ545">
            <v>1070.9799999999998</v>
          </cell>
          <cell r="AK545">
            <v>2085.0000000000009</v>
          </cell>
          <cell r="AL545">
            <v>1177.9300000000003</v>
          </cell>
          <cell r="AM545">
            <v>608</v>
          </cell>
          <cell r="AO545">
            <v>-569.93000000000029</v>
          </cell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593.25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221.94</v>
          </cell>
          <cell r="X547">
            <v>263.93</v>
          </cell>
          <cell r="Y547">
            <v>0</v>
          </cell>
          <cell r="Z547">
            <v>624.99999999999977</v>
          </cell>
          <cell r="AA547">
            <v>0</v>
          </cell>
          <cell r="AB547">
            <v>0</v>
          </cell>
          <cell r="AC547">
            <v>0</v>
          </cell>
          <cell r="AD547">
            <v>1105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442</v>
          </cell>
          <cell r="AM547">
            <v>0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1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2838.67</v>
          </cell>
          <cell r="V551">
            <v>3173.7699999999995</v>
          </cell>
          <cell r="W551">
            <v>4610.6000000000013</v>
          </cell>
          <cell r="X551">
            <v>4912.3599999999979</v>
          </cell>
          <cell r="Y551">
            <v>3366.7500000000027</v>
          </cell>
          <cell r="Z551">
            <v>5836.199999999998</v>
          </cell>
          <cell r="AA551">
            <v>12575.89</v>
          </cell>
          <cell r="AB551">
            <v>7362.83</v>
          </cell>
          <cell r="AC551">
            <v>6902.7199999999993</v>
          </cell>
          <cell r="AD551">
            <v>5735.8600000000006</v>
          </cell>
          <cell r="AE551">
            <v>8103.74</v>
          </cell>
          <cell r="AF551">
            <v>5384.0800000000017</v>
          </cell>
          <cell r="AG551">
            <v>3978.2399999999961</v>
          </cell>
          <cell r="AH551">
            <v>3229.9199999999983</v>
          </cell>
          <cell r="AI551">
            <v>4268.2100000000009</v>
          </cell>
          <cell r="AJ551">
            <v>4973.2099999999991</v>
          </cell>
          <cell r="AK551">
            <v>2844.4500000000044</v>
          </cell>
          <cell r="AL551">
            <v>4433.6099999999988</v>
          </cell>
          <cell r="AM551">
            <v>4567.6100000000024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D553">
            <v>0</v>
          </cell>
          <cell r="E553">
            <v>92.32</v>
          </cell>
          <cell r="F553">
            <v>221.76</v>
          </cell>
          <cell r="G553">
            <v>82.06</v>
          </cell>
          <cell r="H553">
            <v>31.560000000000002</v>
          </cell>
          <cell r="I553">
            <v>17</v>
          </cell>
          <cell r="J553">
            <v>343.4799999999999</v>
          </cell>
          <cell r="K553">
            <v>104.59000000000015</v>
          </cell>
          <cell r="L553">
            <v>189.13000000000022</v>
          </cell>
          <cell r="M553">
            <v>82.939999999999827</v>
          </cell>
          <cell r="N553">
            <v>193.71000000000004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12300.36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11537.12</v>
          </cell>
          <cell r="U556">
            <v>14689.76</v>
          </cell>
          <cell r="V556">
            <v>13955.689999999997</v>
          </cell>
          <cell r="W556">
            <v>14817.639999999998</v>
          </cell>
          <cell r="X556">
            <v>13840.6</v>
          </cell>
          <cell r="Y556">
            <v>14470.010000000015</v>
          </cell>
          <cell r="Z556">
            <v>14728.620000000004</v>
          </cell>
          <cell r="AA556">
            <v>16879.479999999989</v>
          </cell>
          <cell r="AB556">
            <v>17348.82</v>
          </cell>
          <cell r="AC556">
            <v>11408.41</v>
          </cell>
          <cell r="AD556">
            <v>15202.789999999997</v>
          </cell>
          <cell r="AE556">
            <v>14601.720000000001</v>
          </cell>
          <cell r="AF556">
            <v>15064.18</v>
          </cell>
          <cell r="AG556">
            <v>16985.290000000015</v>
          </cell>
          <cell r="AH556">
            <v>16896.059999999998</v>
          </cell>
          <cell r="AI556">
            <v>16678.649999999994</v>
          </cell>
          <cell r="AJ556">
            <v>16453.099999999969</v>
          </cell>
          <cell r="AK556">
            <v>17083.590000000004</v>
          </cell>
          <cell r="AL556">
            <v>17126.710000000021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D558">
            <v>0</v>
          </cell>
          <cell r="E558">
            <v>100</v>
          </cell>
          <cell r="F558">
            <v>0</v>
          </cell>
          <cell r="G558">
            <v>35.139999999999986</v>
          </cell>
          <cell r="H558">
            <v>0</v>
          </cell>
          <cell r="I558">
            <v>0</v>
          </cell>
          <cell r="J558">
            <v>475</v>
          </cell>
          <cell r="K558">
            <v>0</v>
          </cell>
          <cell r="L558">
            <v>0</v>
          </cell>
          <cell r="M558">
            <v>130</v>
          </cell>
          <cell r="N558">
            <v>0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10000</v>
          </cell>
          <cell r="AH558">
            <v>10</v>
          </cell>
          <cell r="AI558">
            <v>100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O558">
            <v>0</v>
          </cell>
          <cell r="AP558">
            <v>1</v>
          </cell>
        </row>
        <row r="559">
          <cell r="A559">
            <v>812003040003</v>
          </cell>
          <cell r="C559" t="str">
            <v xml:space="preserve">    Solvencia Anual Digestyc</v>
          </cell>
          <cell r="D559">
            <v>0</v>
          </cell>
          <cell r="E559">
            <v>0</v>
          </cell>
          <cell r="F559">
            <v>0</v>
          </cell>
          <cell r="G559">
            <v>20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20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17.7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O559">
            <v>0</v>
          </cell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O561">
            <v>4918.3900000000003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H561">
            <v>3510</v>
          </cell>
          <cell r="AI561">
            <v>4810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D563">
            <v>4873.37</v>
          </cell>
          <cell r="E563">
            <v>11797.839999999998</v>
          </cell>
          <cell r="F563">
            <v>3179.8799999999992</v>
          </cell>
          <cell r="G563">
            <v>6131.7000000000016</v>
          </cell>
          <cell r="H563">
            <v>3382.2099999999991</v>
          </cell>
          <cell r="I563">
            <v>3253.3000000000006</v>
          </cell>
          <cell r="J563">
            <v>3148.5600000000013</v>
          </cell>
          <cell r="K563">
            <v>2244.1299999999992</v>
          </cell>
          <cell r="L563">
            <v>2569.5800000000008</v>
          </cell>
          <cell r="M563">
            <v>3818.6200000000003</v>
          </cell>
          <cell r="N563">
            <v>5310.5200000000013</v>
          </cell>
          <cell r="O563">
            <v>23948.799999999996</v>
          </cell>
          <cell r="P563">
            <v>2542.14</v>
          </cell>
          <cell r="Q563">
            <v>8341.86</v>
          </cell>
          <cell r="R563">
            <v>10944.850000000002</v>
          </cell>
          <cell r="S563">
            <v>3480.7399999999993</v>
          </cell>
          <cell r="T563">
            <v>2260.6999999999998</v>
          </cell>
          <cell r="U563">
            <v>3359.4299999999994</v>
          </cell>
          <cell r="V563">
            <v>7460.619999999999</v>
          </cell>
          <cell r="W563">
            <v>3341.99</v>
          </cell>
          <cell r="X563">
            <v>2519.3599999999988</v>
          </cell>
          <cell r="Y563">
            <v>2987.01</v>
          </cell>
          <cell r="Z563">
            <v>3884.82</v>
          </cell>
          <cell r="AA563">
            <v>7966.9900000000016</v>
          </cell>
          <cell r="AB563">
            <v>2917.0600000000004</v>
          </cell>
          <cell r="AC563">
            <v>4235.0899999999992</v>
          </cell>
          <cell r="AD563">
            <v>4912.07</v>
          </cell>
          <cell r="AE563">
            <v>4783.68</v>
          </cell>
          <cell r="AF563">
            <v>5285.6900000000005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3510</v>
          </cell>
          <cell r="AI564">
            <v>4810</v>
          </cell>
          <cell r="AJ564">
            <v>3510</v>
          </cell>
          <cell r="AK564">
            <v>3369.6000000000004</v>
          </cell>
          <cell r="AL564">
            <v>0</v>
          </cell>
          <cell r="AM564">
            <v>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D565">
            <v>0</v>
          </cell>
          <cell r="E565">
            <v>9477.8799999999992</v>
          </cell>
          <cell r="F565">
            <v>0</v>
          </cell>
          <cell r="G565">
            <v>4405.2400000000016</v>
          </cell>
          <cell r="H565">
            <v>1977.5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3282.01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76.84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946</v>
          </cell>
          <cell r="V567">
            <v>428</v>
          </cell>
          <cell r="W567">
            <v>946</v>
          </cell>
          <cell r="X567">
            <v>405</v>
          </cell>
          <cell r="Y567">
            <v>210</v>
          </cell>
          <cell r="Z567">
            <v>350</v>
          </cell>
          <cell r="AA567">
            <v>1774</v>
          </cell>
          <cell r="AB567">
            <v>35</v>
          </cell>
          <cell r="AC567">
            <v>35</v>
          </cell>
          <cell r="AD567">
            <v>1495.5</v>
          </cell>
          <cell r="AE567">
            <v>540</v>
          </cell>
          <cell r="AF567">
            <v>1706</v>
          </cell>
          <cell r="AG567">
            <v>1370</v>
          </cell>
          <cell r="AH567">
            <v>686</v>
          </cell>
          <cell r="AI567">
            <v>1156</v>
          </cell>
          <cell r="AJ567">
            <v>1331</v>
          </cell>
          <cell r="AK567">
            <v>595</v>
          </cell>
          <cell r="AL567">
            <v>946</v>
          </cell>
          <cell r="AM567">
            <v>857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4800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22.04</v>
          </cell>
          <cell r="AF568">
            <v>48.43</v>
          </cell>
          <cell r="AG568">
            <v>16.479999999999997</v>
          </cell>
          <cell r="AH568">
            <v>46.580000000000013</v>
          </cell>
          <cell r="AI568">
            <v>0</v>
          </cell>
          <cell r="AJ568">
            <v>75.19</v>
          </cell>
          <cell r="AK568">
            <v>0</v>
          </cell>
          <cell r="AL568">
            <v>70.359999999999957</v>
          </cell>
          <cell r="AM568">
            <v>39.949999999999989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D572">
            <v>219.29</v>
          </cell>
          <cell r="E572">
            <v>139.97</v>
          </cell>
          <cell r="F572">
            <v>233.25000000000003</v>
          </cell>
          <cell r="G572">
            <v>246.73999999999998</v>
          </cell>
          <cell r="H572">
            <v>266.18000000000006</v>
          </cell>
          <cell r="I572">
            <v>262.77</v>
          </cell>
          <cell r="J572">
            <v>279.8599999999999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D573">
            <v>70</v>
          </cell>
          <cell r="E573">
            <v>0</v>
          </cell>
          <cell r="F573">
            <v>0</v>
          </cell>
          <cell r="G573">
            <v>0</v>
          </cell>
          <cell r="H573">
            <v>7</v>
          </cell>
          <cell r="I573">
            <v>0</v>
          </cell>
          <cell r="J573">
            <v>7</v>
          </cell>
          <cell r="K573">
            <v>0</v>
          </cell>
          <cell r="L573">
            <v>0</v>
          </cell>
          <cell r="M573">
            <v>0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D574">
            <v>0</v>
          </cell>
          <cell r="E574">
            <v>266.41000000000003</v>
          </cell>
          <cell r="F574">
            <v>357.98999999999995</v>
          </cell>
          <cell r="G574">
            <v>150</v>
          </cell>
          <cell r="H574">
            <v>164.40999999999991</v>
          </cell>
          <cell r="I574">
            <v>543.32000000000016</v>
          </cell>
          <cell r="J574">
            <v>680</v>
          </cell>
          <cell r="K574">
            <v>595.00000000000045</v>
          </cell>
          <cell r="L574">
            <v>650</v>
          </cell>
          <cell r="M574">
            <v>310</v>
          </cell>
          <cell r="N574">
            <v>2799.77</v>
          </cell>
          <cell r="O574">
            <v>18612.039999999997</v>
          </cell>
          <cell r="P574">
            <v>1103.49</v>
          </cell>
          <cell r="Q574">
            <v>7033</v>
          </cell>
          <cell r="R574">
            <v>9210.8000000000011</v>
          </cell>
          <cell r="S574">
            <v>2387.1999999999989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575">
            <v>812004060003</v>
          </cell>
          <cell r="C575" t="str">
            <v xml:space="preserve">    Atenciones a Clientes</v>
          </cell>
          <cell r="K575">
            <v>80</v>
          </cell>
          <cell r="L575">
            <v>0</v>
          </cell>
          <cell r="M575">
            <v>98.72999999999999</v>
          </cell>
          <cell r="N575">
            <v>0</v>
          </cell>
          <cell r="O575">
            <v>4482.46</v>
          </cell>
          <cell r="P575">
            <v>630.54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154.87</v>
          </cell>
          <cell r="V575">
            <v>404.37</v>
          </cell>
          <cell r="W575">
            <v>381.66000000000008</v>
          </cell>
          <cell r="X575">
            <v>293.73000000000013</v>
          </cell>
          <cell r="Y575">
            <v>387.71000000000015</v>
          </cell>
          <cell r="Z575">
            <v>1844.02</v>
          </cell>
          <cell r="AA575">
            <v>2458.77</v>
          </cell>
          <cell r="AB575">
            <v>66.37</v>
          </cell>
          <cell r="AC575">
            <v>7.519999999999996</v>
          </cell>
          <cell r="AD575">
            <v>7</v>
          </cell>
          <cell r="AE575">
            <v>4.4099999999999966</v>
          </cell>
          <cell r="AF575">
            <v>0</v>
          </cell>
          <cell r="AG575">
            <v>24.17</v>
          </cell>
          <cell r="AH575">
            <v>210.00000000000006</v>
          </cell>
          <cell r="AI575">
            <v>0</v>
          </cell>
          <cell r="AJ575">
            <v>0</v>
          </cell>
          <cell r="AK575">
            <v>1942.5400000000004</v>
          </cell>
          <cell r="AL575">
            <v>5109.5199999999986</v>
          </cell>
          <cell r="AM575">
            <v>227.20000000000073</v>
          </cell>
          <cell r="AO575">
            <v>-4882.3199999999979</v>
          </cell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220.83</v>
          </cell>
          <cell r="O576">
            <v>220.83</v>
          </cell>
          <cell r="P576">
            <v>255.28</v>
          </cell>
          <cell r="Q576">
            <v>255.28</v>
          </cell>
          <cell r="R576">
            <v>255.28000000000006</v>
          </cell>
          <cell r="S576">
            <v>255.28</v>
          </cell>
          <cell r="T576">
            <v>255.28000000000006</v>
          </cell>
          <cell r="U576">
            <v>255.28</v>
          </cell>
          <cell r="V576">
            <v>255.27999999999994</v>
          </cell>
          <cell r="W576">
            <v>669.34000000000015</v>
          </cell>
          <cell r="X576">
            <v>669.33999999999901</v>
          </cell>
          <cell r="Y576">
            <v>856.37999999999988</v>
          </cell>
          <cell r="Z576">
            <v>414.0600000000004</v>
          </cell>
          <cell r="AA576">
            <v>599.06000000000131</v>
          </cell>
          <cell r="AB576">
            <v>449.06</v>
          </cell>
          <cell r="AC576">
            <v>569.05999999999995</v>
          </cell>
          <cell r="AD576">
            <v>414.06000000000017</v>
          </cell>
          <cell r="AE576">
            <v>1200.0599999999997</v>
          </cell>
          <cell r="AF576">
            <v>469.06000000000057</v>
          </cell>
          <cell r="AG576">
            <v>469.06</v>
          </cell>
          <cell r="AH576">
            <v>539.08999999999924</v>
          </cell>
          <cell r="AI576">
            <v>595.00000000000023</v>
          </cell>
          <cell r="AJ576">
            <v>110</v>
          </cell>
          <cell r="AK576">
            <v>0</v>
          </cell>
          <cell r="AL576">
            <v>55</v>
          </cell>
          <cell r="AM576">
            <v>55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880.27</v>
          </cell>
          <cell r="U577">
            <v>0</v>
          </cell>
          <cell r="V577">
            <v>516.80999999999995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1270.1800000000003</v>
          </cell>
          <cell r="AB577">
            <v>1525.91</v>
          </cell>
          <cell r="AC577">
            <v>712.41999999999985</v>
          </cell>
          <cell r="AD577">
            <v>1478.0199999999998</v>
          </cell>
          <cell r="AE577">
            <v>520.95000000000073</v>
          </cell>
          <cell r="AF577">
            <v>157.45999999999981</v>
          </cell>
          <cell r="AG577">
            <v>401.94999999999982</v>
          </cell>
          <cell r="AH577">
            <v>94.319999999999709</v>
          </cell>
          <cell r="AI577">
            <v>3477.6600000000008</v>
          </cell>
          <cell r="AJ577">
            <v>4382.6499999999996</v>
          </cell>
          <cell r="AK577">
            <v>20328.18</v>
          </cell>
          <cell r="AL577">
            <v>5533.2900000000009</v>
          </cell>
          <cell r="AM577">
            <v>5340.4699999999939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1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582">
            <v>812005030000</v>
          </cell>
          <cell r="C582" t="str">
            <v xml:space="preserve">    Reparaciones, Manttos y Pintura en Locales Arrendados</v>
          </cell>
          <cell r="D582">
            <v>2287.36</v>
          </cell>
          <cell r="E582">
            <v>22.710000000000036</v>
          </cell>
          <cell r="F582">
            <v>467.00999999999976</v>
          </cell>
          <cell r="G582">
            <v>90.400000000000091</v>
          </cell>
          <cell r="H582">
            <v>0</v>
          </cell>
          <cell r="I582">
            <v>0</v>
          </cell>
          <cell r="J582">
            <v>391.13000000000011</v>
          </cell>
          <cell r="K582">
            <v>38.5</v>
          </cell>
          <cell r="L582">
            <v>37.960000000000036</v>
          </cell>
          <cell r="M582">
            <v>594.23</v>
          </cell>
          <cell r="N582">
            <v>0</v>
          </cell>
          <cell r="O582">
            <v>279.09000000000015</v>
          </cell>
          <cell r="P582">
            <v>0</v>
          </cell>
          <cell r="Q582">
            <v>170.59</v>
          </cell>
          <cell r="R582">
            <v>0</v>
          </cell>
          <cell r="S582">
            <v>350.52</v>
          </cell>
          <cell r="T582">
            <v>105.22000000000003</v>
          </cell>
          <cell r="U582">
            <v>1205.94</v>
          </cell>
          <cell r="V582">
            <v>577.13999999999965</v>
          </cell>
          <cell r="W582">
            <v>227.21000000000004</v>
          </cell>
          <cell r="X582">
            <v>177.71000000000026</v>
          </cell>
          <cell r="Y582">
            <v>79.289999999999964</v>
          </cell>
          <cell r="Z582">
            <v>896</v>
          </cell>
          <cell r="AA582">
            <v>179.55999999999949</v>
          </cell>
          <cell r="AB582">
            <v>125.57</v>
          </cell>
          <cell r="AC582">
            <v>38.129999999999995</v>
          </cell>
          <cell r="AD582">
            <v>733.93999999999994</v>
          </cell>
          <cell r="AE582">
            <v>674.08</v>
          </cell>
          <cell r="AF582">
            <v>629.4399999999996</v>
          </cell>
          <cell r="AG582">
            <v>311.47000000000014</v>
          </cell>
          <cell r="AH582">
            <v>381.85</v>
          </cell>
          <cell r="AI582">
            <v>419.92999999999984</v>
          </cell>
          <cell r="AJ582">
            <v>249.99999999999989</v>
          </cell>
          <cell r="AK582">
            <v>-138.48999999999967</v>
          </cell>
          <cell r="AL582">
            <v>569.29999999999973</v>
          </cell>
          <cell r="AM582">
            <v>571.66000000000076</v>
          </cell>
          <cell r="AO582">
            <v>2.3600000000010368</v>
          </cell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1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588">
            <v>812006010002</v>
          </cell>
          <cell r="C588" t="str">
            <v xml:space="preserve">    Seguro Sobre Incendio y Lineas Aliadas</v>
          </cell>
          <cell r="V588">
            <v>368.23</v>
          </cell>
          <cell r="W588">
            <v>321.16999999999996</v>
          </cell>
          <cell r="X588">
            <v>321.17000000000007</v>
          </cell>
          <cell r="Y588">
            <v>321.16999999999996</v>
          </cell>
          <cell r="Z588">
            <v>384.46999999999991</v>
          </cell>
          <cell r="AA588">
            <v>384.4699999999998</v>
          </cell>
          <cell r="AB588">
            <v>63.3</v>
          </cell>
          <cell r="AC588">
            <v>63.3</v>
          </cell>
          <cell r="AD588">
            <v>63.300000000000011</v>
          </cell>
          <cell r="AE588">
            <v>63.299999999999969</v>
          </cell>
          <cell r="AF588">
            <v>63.300000000000011</v>
          </cell>
          <cell r="AG588">
            <v>63.3</v>
          </cell>
          <cell r="AH588">
            <v>548.40000000000032</v>
          </cell>
          <cell r="AI588">
            <v>415.39999999999986</v>
          </cell>
          <cell r="AJ588">
            <v>415.42000000000007</v>
          </cell>
          <cell r="AK588">
            <v>415.39999999999986</v>
          </cell>
          <cell r="AL588">
            <v>415.39999999999895</v>
          </cell>
          <cell r="AM588">
            <v>415.39999999999986</v>
          </cell>
          <cell r="AO588">
            <v>9.0949470177292824E-13</v>
          </cell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D592">
            <v>3455.5</v>
          </cell>
          <cell r="E592">
            <v>7994.33</v>
          </cell>
          <cell r="F592">
            <v>13544.16</v>
          </cell>
          <cell r="G592">
            <v>14075.41</v>
          </cell>
          <cell r="H592">
            <v>10120.41</v>
          </cell>
          <cell r="I592">
            <v>10065.060000000001</v>
          </cell>
          <cell r="J592">
            <v>10528.059999999998</v>
          </cell>
          <cell r="K592">
            <v>7351.5599999999977</v>
          </cell>
          <cell r="L592">
            <v>12051.380000000003</v>
          </cell>
          <cell r="M592">
            <v>8299.01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D593">
            <v>329.59</v>
          </cell>
          <cell r="E593">
            <v>1647.91</v>
          </cell>
          <cell r="F593">
            <v>988.74999999999977</v>
          </cell>
          <cell r="G593">
            <v>988.75</v>
          </cell>
          <cell r="H593">
            <v>988.75000000000023</v>
          </cell>
          <cell r="I593">
            <v>988.74999999999977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D594">
            <v>235.41</v>
          </cell>
          <cell r="E594">
            <v>706.25</v>
          </cell>
          <cell r="F594">
            <v>470.82999999999993</v>
          </cell>
          <cell r="G594">
            <v>470.82999999999993</v>
          </cell>
          <cell r="H594">
            <v>470.83000000000038</v>
          </cell>
          <cell r="I594">
            <v>470.82999999999993</v>
          </cell>
          <cell r="J594">
            <v>470.82999999999993</v>
          </cell>
          <cell r="K594">
            <v>470.82999999999993</v>
          </cell>
          <cell r="L594">
            <v>470.83000000000038</v>
          </cell>
          <cell r="M594">
            <v>470.82999999999993</v>
          </cell>
          <cell r="N594">
            <v>470.82999999999993</v>
          </cell>
          <cell r="O594">
            <v>470.86999999999989</v>
          </cell>
          <cell r="P594">
            <v>470.83</v>
          </cell>
          <cell r="Q594">
            <v>470.83</v>
          </cell>
          <cell r="R594">
            <v>470.8300000000001</v>
          </cell>
          <cell r="S594">
            <v>470.83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1356</v>
          </cell>
          <cell r="O595">
            <v>0</v>
          </cell>
          <cell r="P595">
            <v>0</v>
          </cell>
          <cell r="Q595">
            <v>0</v>
          </cell>
          <cell r="R595">
            <v>1130</v>
          </cell>
          <cell r="S595">
            <v>0</v>
          </cell>
          <cell r="T595">
            <v>0</v>
          </cell>
          <cell r="U595">
            <v>0</v>
          </cell>
          <cell r="V595">
            <v>1000</v>
          </cell>
          <cell r="W595">
            <v>0</v>
          </cell>
          <cell r="X595">
            <v>0</v>
          </cell>
          <cell r="Y595">
            <v>0</v>
          </cell>
          <cell r="Z595">
            <v>1000</v>
          </cell>
          <cell r="AA595">
            <v>0</v>
          </cell>
          <cell r="AB595">
            <v>0</v>
          </cell>
          <cell r="AC595">
            <v>1020</v>
          </cell>
          <cell r="AD595">
            <v>0</v>
          </cell>
          <cell r="AE595">
            <v>0</v>
          </cell>
          <cell r="AF595">
            <v>0</v>
          </cell>
          <cell r="AG595">
            <v>1000</v>
          </cell>
          <cell r="AH595">
            <v>1619.4699999999998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1695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D599">
            <v>960.5</v>
          </cell>
          <cell r="E599">
            <v>960.5</v>
          </cell>
          <cell r="F599">
            <v>988.75</v>
          </cell>
          <cell r="G599">
            <v>1017</v>
          </cell>
          <cell r="H599">
            <v>1017</v>
          </cell>
          <cell r="I599">
            <v>1045.25</v>
          </cell>
          <cell r="J599">
            <v>1073.5</v>
          </cell>
          <cell r="K599">
            <v>1101.75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D601">
            <v>0</v>
          </cell>
          <cell r="E601">
            <v>941.67</v>
          </cell>
          <cell r="F601">
            <v>470.83000000000004</v>
          </cell>
          <cell r="G601">
            <v>470.82999999999993</v>
          </cell>
          <cell r="H601">
            <v>470.82999999999981</v>
          </cell>
          <cell r="I601">
            <v>470.83000000000004</v>
          </cell>
          <cell r="J601">
            <v>470.83000000000038</v>
          </cell>
          <cell r="K601">
            <v>470.82999999999981</v>
          </cell>
          <cell r="L601">
            <v>470.82999999999959</v>
          </cell>
          <cell r="M601">
            <v>470.83000000000084</v>
          </cell>
          <cell r="N601">
            <v>470.82999999999981</v>
          </cell>
          <cell r="O601">
            <v>470.85999999999979</v>
          </cell>
          <cell r="P601">
            <v>753.33</v>
          </cell>
          <cell r="Q601">
            <v>753.33</v>
          </cell>
          <cell r="R601">
            <v>753.32999999999981</v>
          </cell>
          <cell r="S601">
            <v>753.3300000000005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4712.1000000000004</v>
          </cell>
          <cell r="M602">
            <v>1491.5999999999995</v>
          </cell>
          <cell r="N602">
            <v>1491.6000000000004</v>
          </cell>
          <cell r="O602">
            <v>1830.5999999999995</v>
          </cell>
          <cell r="P602">
            <v>1661.1</v>
          </cell>
          <cell r="Q602">
            <v>1661.1</v>
          </cell>
          <cell r="R602">
            <v>1661.1000000000004</v>
          </cell>
          <cell r="S602">
            <v>1661.099999999999</v>
          </cell>
          <cell r="T602">
            <v>1469.9999999999995</v>
          </cell>
          <cell r="U602">
            <v>1320</v>
          </cell>
          <cell r="V602">
            <v>1620.0000000000005</v>
          </cell>
          <cell r="W602">
            <v>1469.9999999999995</v>
          </cell>
          <cell r="X602">
            <v>1470</v>
          </cell>
          <cell r="Y602">
            <v>1470.0000000000005</v>
          </cell>
          <cell r="Z602">
            <v>1470.0000000000014</v>
          </cell>
          <cell r="AA602">
            <v>1470.0000000000018</v>
          </cell>
          <cell r="AB602">
            <v>1470</v>
          </cell>
          <cell r="AC602">
            <v>1470</v>
          </cell>
          <cell r="AD602">
            <v>1470</v>
          </cell>
          <cell r="AE602">
            <v>1470</v>
          </cell>
          <cell r="AF602">
            <v>1470</v>
          </cell>
          <cell r="AG602">
            <v>1470</v>
          </cell>
          <cell r="AH602">
            <v>1470</v>
          </cell>
          <cell r="AI602">
            <v>1470</v>
          </cell>
          <cell r="AJ602">
            <v>1470</v>
          </cell>
          <cell r="AK602">
            <v>1470</v>
          </cell>
          <cell r="AL602">
            <v>1470</v>
          </cell>
          <cell r="AM602">
            <v>1470</v>
          </cell>
          <cell r="AO602">
            <v>2672.2199999999921</v>
          </cell>
          <cell r="AP602">
            <v>1.1379235456686199</v>
          </cell>
        </row>
        <row r="603">
          <cell r="A603">
            <v>812007030005</v>
          </cell>
          <cell r="C603" t="str">
            <v xml:space="preserve">    Asesores Fiscales</v>
          </cell>
          <cell r="D603">
            <v>0</v>
          </cell>
          <cell r="E603">
            <v>678</v>
          </cell>
          <cell r="F603">
            <v>678</v>
          </cell>
          <cell r="G603">
            <v>678</v>
          </cell>
          <cell r="H603">
            <v>678</v>
          </cell>
          <cell r="I603">
            <v>678</v>
          </cell>
          <cell r="J603">
            <v>678</v>
          </cell>
          <cell r="K603">
            <v>678</v>
          </cell>
          <cell r="L603">
            <v>678</v>
          </cell>
          <cell r="M603">
            <v>678</v>
          </cell>
          <cell r="N603">
            <v>678</v>
          </cell>
          <cell r="O603">
            <v>1356</v>
          </cell>
          <cell r="P603">
            <v>678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O603">
            <v>0</v>
          </cell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8070</v>
          </cell>
          <cell r="U604">
            <v>11640.32</v>
          </cell>
          <cell r="V604">
            <v>1498.5600000000013</v>
          </cell>
          <cell r="W604">
            <v>1960.7999999999993</v>
          </cell>
          <cell r="X604">
            <v>3883.84</v>
          </cell>
          <cell r="Y604">
            <v>585.52000000000044</v>
          </cell>
          <cell r="Z604">
            <v>460.29000000000087</v>
          </cell>
          <cell r="AA604">
            <v>1672.7999999999993</v>
          </cell>
          <cell r="AB604">
            <v>1405.92</v>
          </cell>
          <cell r="AC604">
            <v>1213.5</v>
          </cell>
          <cell r="AD604">
            <v>2231.79</v>
          </cell>
          <cell r="AE604">
            <v>1515.5600000000004</v>
          </cell>
          <cell r="AF604">
            <v>44.059999999999491</v>
          </cell>
          <cell r="AG604">
            <v>4340.0400000000009</v>
          </cell>
          <cell r="AH604">
            <v>3166.5099999999975</v>
          </cell>
          <cell r="AI604">
            <v>1854.2499999999991</v>
          </cell>
          <cell r="AJ604">
            <v>960.47000000000116</v>
          </cell>
          <cell r="AK604">
            <v>2928.2799999999988</v>
          </cell>
          <cell r="AL604">
            <v>1446.3199999999997</v>
          </cell>
          <cell r="AM604">
            <v>3048.5099999999984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D611">
            <v>1866.67</v>
          </cell>
          <cell r="E611">
            <v>3498.6899999999996</v>
          </cell>
          <cell r="F611">
            <v>4004.8400000000011</v>
          </cell>
          <cell r="G611">
            <v>4354.6399999999985</v>
          </cell>
          <cell r="H611">
            <v>4354.6400000000003</v>
          </cell>
          <cell r="I611">
            <v>5380.72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H612">
            <v>8103.21</v>
          </cell>
          <cell r="I612">
            <v>17352.84</v>
          </cell>
          <cell r="J612">
            <v>-168.68999999999869</v>
          </cell>
          <cell r="K612">
            <v>6827.8899999999994</v>
          </cell>
          <cell r="L612">
            <v>7354.4599999999991</v>
          </cell>
          <cell r="M612">
            <v>11467.419999999998</v>
          </cell>
          <cell r="N612">
            <v>12143.900000000001</v>
          </cell>
          <cell r="O612">
            <v>3723.0899999999965</v>
          </cell>
          <cell r="P612">
            <v>6722.46</v>
          </cell>
          <cell r="Q612">
            <v>5445.54</v>
          </cell>
          <cell r="R612">
            <v>4894.53</v>
          </cell>
          <cell r="S612">
            <v>5959.0899999999992</v>
          </cell>
          <cell r="T612">
            <v>5325.2700000000013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D613">
            <v>360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180</v>
          </cell>
          <cell r="P613">
            <v>0</v>
          </cell>
          <cell r="Q613">
            <v>180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360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159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190.8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600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780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790.8</v>
          </cell>
          <cell r="AC616">
            <v>0</v>
          </cell>
          <cell r="AD616">
            <v>0</v>
          </cell>
          <cell r="AE616">
            <v>0</v>
          </cell>
          <cell r="AF616">
            <v>1850.0000000000002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165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40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980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150</v>
          </cell>
          <cell r="U617">
            <v>0</v>
          </cell>
          <cell r="V617">
            <v>1000</v>
          </cell>
          <cell r="W617">
            <v>0</v>
          </cell>
          <cell r="X617">
            <v>0</v>
          </cell>
          <cell r="Y617">
            <v>125</v>
          </cell>
          <cell r="Z617">
            <v>700</v>
          </cell>
          <cell r="AA617">
            <v>0</v>
          </cell>
          <cell r="AB617">
            <v>10000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96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D618">
            <v>0</v>
          </cell>
          <cell r="E618">
            <v>0</v>
          </cell>
          <cell r="F618">
            <v>1917.05</v>
          </cell>
          <cell r="G618">
            <v>0</v>
          </cell>
          <cell r="H618">
            <v>1917.05</v>
          </cell>
          <cell r="I618">
            <v>0</v>
          </cell>
          <cell r="J618">
            <v>0</v>
          </cell>
          <cell r="K618">
            <v>1733.3099999999997</v>
          </cell>
          <cell r="L618">
            <v>0</v>
          </cell>
          <cell r="M618">
            <v>0</v>
          </cell>
          <cell r="N618">
            <v>1733.3100000000002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D620">
            <v>618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58.75</v>
          </cell>
          <cell r="P621">
            <v>90.05</v>
          </cell>
          <cell r="Q621">
            <v>66.250000000000014</v>
          </cell>
          <cell r="R621">
            <v>66.249999999999986</v>
          </cell>
          <cell r="S621">
            <v>87.740000000000023</v>
          </cell>
          <cell r="T621">
            <v>263.92</v>
          </cell>
          <cell r="U621">
            <v>831.56</v>
          </cell>
          <cell r="V621">
            <v>993.51999999999953</v>
          </cell>
          <cell r="W621">
            <v>1170.6199999999999</v>
          </cell>
          <cell r="X621">
            <v>1319.3800000000006</v>
          </cell>
          <cell r="Y621">
            <v>1219.7899999999995</v>
          </cell>
          <cell r="Z621">
            <v>1100.2900000000009</v>
          </cell>
          <cell r="AA621">
            <v>2618.1300000000006</v>
          </cell>
          <cell r="AB621">
            <v>865.87</v>
          </cell>
          <cell r="AC621">
            <v>1293.0500000000002</v>
          </cell>
          <cell r="AD621">
            <v>1408.19</v>
          </cell>
          <cell r="AE621">
            <v>1305.7000000000003</v>
          </cell>
          <cell r="AF621">
            <v>1067.25</v>
          </cell>
          <cell r="AG621">
            <v>1105.1999999999998</v>
          </cell>
          <cell r="AH621">
            <v>1105.8600000000001</v>
          </cell>
          <cell r="AI621">
            <v>1157.8299999999995</v>
          </cell>
          <cell r="AJ621">
            <v>1118.0599999999995</v>
          </cell>
          <cell r="AK621">
            <v>1151.8099999999977</v>
          </cell>
          <cell r="AL621">
            <v>1230.7000000000012</v>
          </cell>
          <cell r="AM621">
            <v>1265.7400000000011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0</v>
          </cell>
          <cell r="I623">
            <v>1522.27</v>
          </cell>
          <cell r="J623">
            <v>3425.7400000000002</v>
          </cell>
          <cell r="K623">
            <v>8670.32</v>
          </cell>
          <cell r="L623">
            <v>12152.489999999998</v>
          </cell>
          <cell r="M623">
            <v>13529.780000000006</v>
          </cell>
          <cell r="N623">
            <v>-39300.600000000006</v>
          </cell>
          <cell r="O623">
            <v>79.120000000002619</v>
          </cell>
          <cell r="P623">
            <v>15.46</v>
          </cell>
          <cell r="Q623">
            <v>49.720000000000006</v>
          </cell>
          <cell r="R623">
            <v>50.49</v>
          </cell>
          <cell r="S623">
            <v>10.039999999999992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D629">
            <v>0</v>
          </cell>
          <cell r="E629">
            <v>34.299999999999997</v>
          </cell>
          <cell r="F629">
            <v>0</v>
          </cell>
          <cell r="G629">
            <v>0</v>
          </cell>
          <cell r="H629">
            <v>5</v>
          </cell>
          <cell r="I629">
            <v>7.0100000000000051</v>
          </cell>
          <cell r="J629">
            <v>4.6499999999999986</v>
          </cell>
          <cell r="K629">
            <v>0</v>
          </cell>
          <cell r="L629">
            <v>0</v>
          </cell>
          <cell r="M629">
            <v>0</v>
          </cell>
          <cell r="N629">
            <v>-6.0000000000002274E-2</v>
          </cell>
          <cell r="O629">
            <v>34.940000000000005</v>
          </cell>
          <cell r="P629">
            <v>0</v>
          </cell>
          <cell r="Q629">
            <v>0</v>
          </cell>
          <cell r="R629">
            <v>15.33</v>
          </cell>
          <cell r="S629">
            <v>18.260000000000005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D630">
            <v>0</v>
          </cell>
          <cell r="E630">
            <v>0</v>
          </cell>
          <cell r="F630">
            <v>0</v>
          </cell>
          <cell r="G630">
            <v>371.88</v>
          </cell>
          <cell r="H630">
            <v>0</v>
          </cell>
          <cell r="I630">
            <v>2737.5</v>
          </cell>
          <cell r="J630">
            <v>0</v>
          </cell>
          <cell r="K630">
            <v>0</v>
          </cell>
          <cell r="L630">
            <v>0</v>
          </cell>
          <cell r="M630">
            <v>4495.97</v>
          </cell>
          <cell r="N630">
            <v>1772.3500000000013</v>
          </cell>
          <cell r="O630">
            <v>4805.7699999999986</v>
          </cell>
          <cell r="P630">
            <v>1903.79</v>
          </cell>
          <cell r="Q630">
            <v>1771.56</v>
          </cell>
          <cell r="R630">
            <v>1678.7100000000005</v>
          </cell>
          <cell r="S630">
            <v>4613.6799999999985</v>
          </cell>
          <cell r="T630">
            <v>2910.83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D631">
            <v>0</v>
          </cell>
          <cell r="E631">
            <v>0</v>
          </cell>
          <cell r="F631">
            <v>0</v>
          </cell>
          <cell r="G631">
            <v>900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575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T632">
            <v>32.4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U633">
            <v>10895.4</v>
          </cell>
          <cell r="V633">
            <v>6179.2500000000018</v>
          </cell>
          <cell r="W633">
            <v>7421.2999999999993</v>
          </cell>
          <cell r="X633">
            <v>6626.7999999999975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  <cell r="U634">
            <v>9011.98</v>
          </cell>
          <cell r="V634">
            <v>3005</v>
          </cell>
          <cell r="W634">
            <v>2834.5</v>
          </cell>
          <cell r="X634">
            <v>3418.5</v>
          </cell>
          <cell r="Y634">
            <v>3782</v>
          </cell>
          <cell r="Z634">
            <v>3676</v>
          </cell>
          <cell r="AA634">
            <v>6669.68</v>
          </cell>
          <cell r="AB634">
            <v>4021</v>
          </cell>
          <cell r="AC634">
            <v>3903.5</v>
          </cell>
          <cell r="AD634">
            <v>5773.32</v>
          </cell>
          <cell r="AE634">
            <v>4141</v>
          </cell>
          <cell r="AF634">
            <v>4382.5</v>
          </cell>
          <cell r="AG634">
            <v>4375</v>
          </cell>
          <cell r="AH634">
            <v>4494</v>
          </cell>
          <cell r="AI634">
            <v>4664</v>
          </cell>
          <cell r="AJ634">
            <v>4841.5</v>
          </cell>
          <cell r="AK634">
            <v>5308.5</v>
          </cell>
          <cell r="AL634">
            <v>5288.5</v>
          </cell>
          <cell r="AM634">
            <v>0</v>
          </cell>
          <cell r="AO634">
            <v>-5288.5</v>
          </cell>
          <cell r="AP634">
            <v>1</v>
          </cell>
        </row>
        <row r="635">
          <cell r="A635">
            <v>812099990013</v>
          </cell>
          <cell r="C635" t="str">
            <v xml:space="preserve">    Procesamiento de Cuentas</v>
          </cell>
          <cell r="U635">
            <v>41901.760000000002</v>
          </cell>
          <cell r="V635">
            <v>20175.299999999996</v>
          </cell>
          <cell r="W635">
            <v>20769.300000000003</v>
          </cell>
          <cell r="X635">
            <v>21595.5</v>
          </cell>
          <cell r="Y635">
            <v>21073.799999999996</v>
          </cell>
          <cell r="Z635">
            <v>21533.69999999999</v>
          </cell>
          <cell r="AA635">
            <v>21352.800000000017</v>
          </cell>
          <cell r="AB635">
            <v>21409.5</v>
          </cell>
          <cell r="AC635">
            <v>21786.6</v>
          </cell>
          <cell r="AD635">
            <v>22224.9</v>
          </cell>
          <cell r="AE635">
            <v>21519.300000000003</v>
          </cell>
          <cell r="AF635">
            <v>21702.9</v>
          </cell>
          <cell r="AG635">
            <v>21973.799999999988</v>
          </cell>
          <cell r="AH635">
            <v>22409.4</v>
          </cell>
          <cell r="AI635">
            <v>22724.399999999987</v>
          </cell>
          <cell r="AJ635">
            <v>23336.400000000023</v>
          </cell>
          <cell r="AK635">
            <v>23867.4</v>
          </cell>
          <cell r="AL635">
            <v>24451.499999999993</v>
          </cell>
          <cell r="AM635">
            <v>0</v>
          </cell>
          <cell r="AO635">
            <v>-24451.499999999993</v>
          </cell>
          <cell r="AP635">
            <v>1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53.15</v>
          </cell>
          <cell r="Z636">
            <v>126.51999999999998</v>
          </cell>
          <cell r="AA636">
            <v>179.88000000000005</v>
          </cell>
          <cell r="AB636">
            <v>0</v>
          </cell>
          <cell r="AC636">
            <v>0</v>
          </cell>
          <cell r="AD636">
            <v>0</v>
          </cell>
          <cell r="AE636">
            <v>4.6100000000000003</v>
          </cell>
          <cell r="AF636">
            <v>566.76</v>
          </cell>
          <cell r="AG636">
            <v>0</v>
          </cell>
          <cell r="AH636">
            <v>10.019999999999982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A643">
            <v>813001010002</v>
          </cell>
          <cell r="C643" t="str">
            <v xml:space="preserve">    Depreciación - Mobiliario</v>
          </cell>
          <cell r="D643">
            <v>4031.48</v>
          </cell>
          <cell r="E643">
            <v>4040.4999999999995</v>
          </cell>
          <cell r="F643">
            <v>4045.4100000000003</v>
          </cell>
          <cell r="G643">
            <v>4051.9500000000003</v>
          </cell>
          <cell r="H643">
            <v>4092.4500000000012</v>
          </cell>
          <cell r="I643">
            <v>4092.4500000000003</v>
          </cell>
          <cell r="J643">
            <v>4097.9399999999987</v>
          </cell>
          <cell r="K643">
            <v>4124.5</v>
          </cell>
          <cell r="L643">
            <v>4124.5</v>
          </cell>
          <cell r="M643">
            <v>4124.4999999999964</v>
          </cell>
          <cell r="N643">
            <v>4124.4999999999964</v>
          </cell>
          <cell r="O643">
            <v>4124.5000000000036</v>
          </cell>
          <cell r="P643">
            <v>4124.5</v>
          </cell>
          <cell r="Q643">
            <v>4124.5</v>
          </cell>
          <cell r="R643">
            <v>4124.5</v>
          </cell>
          <cell r="S643">
            <v>4124.5</v>
          </cell>
          <cell r="T643">
            <v>5188.43</v>
          </cell>
          <cell r="U643">
            <v>0</v>
          </cell>
          <cell r="V643">
            <v>0</v>
          </cell>
          <cell r="W643">
            <v>5215.2099999999991</v>
          </cell>
          <cell r="X643">
            <v>5396.25</v>
          </cell>
          <cell r="Y643">
            <v>5442.5400000000009</v>
          </cell>
          <cell r="Z643">
            <v>5476.9400000000023</v>
          </cell>
          <cell r="AA643">
            <v>5480.9000000000015</v>
          </cell>
          <cell r="AB643">
            <v>5480.93</v>
          </cell>
          <cell r="AC643">
            <v>5480.92</v>
          </cell>
          <cell r="AD643">
            <v>5622.9699999999993</v>
          </cell>
          <cell r="AE643">
            <v>5701.16</v>
          </cell>
          <cell r="AF643">
            <v>5701.16</v>
          </cell>
          <cell r="AG643">
            <v>5759.8799999999974</v>
          </cell>
          <cell r="AH643">
            <v>5802.9000000000015</v>
          </cell>
          <cell r="AI643">
            <v>5912.9700000000012</v>
          </cell>
          <cell r="AJ643">
            <v>5912.9700000000012</v>
          </cell>
          <cell r="AK643">
            <v>5919.5699999999961</v>
          </cell>
          <cell r="AL643">
            <v>5919.5700000000033</v>
          </cell>
          <cell r="AM643">
            <v>0</v>
          </cell>
          <cell r="AO643">
            <v>-5919.5700000000033</v>
          </cell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D645">
            <v>0</v>
          </cell>
          <cell r="E645">
            <v>0</v>
          </cell>
          <cell r="F645">
            <v>0</v>
          </cell>
          <cell r="G645">
            <v>26608.720000000001</v>
          </cell>
          <cell r="H645">
            <v>6652.18</v>
          </cell>
          <cell r="I645">
            <v>6652.18</v>
          </cell>
          <cell r="J645">
            <v>6652.18</v>
          </cell>
          <cell r="K645">
            <v>6887.5099999999948</v>
          </cell>
          <cell r="L645">
            <v>6887.510000000002</v>
          </cell>
          <cell r="M645">
            <v>6887.5099999999948</v>
          </cell>
          <cell r="N645">
            <v>6887.5100000000093</v>
          </cell>
          <cell r="O645">
            <v>6887.5099999999948</v>
          </cell>
          <cell r="P645">
            <v>6887.51</v>
          </cell>
          <cell r="Q645">
            <v>6887.51</v>
          </cell>
          <cell r="R645">
            <v>6887.5099999999984</v>
          </cell>
          <cell r="S645">
            <v>6956.9600000000046</v>
          </cell>
          <cell r="T645">
            <v>7586.0499999999938</v>
          </cell>
          <cell r="U645">
            <v>7586.0499999999956</v>
          </cell>
          <cell r="V645">
            <v>7586.0500000000047</v>
          </cell>
          <cell r="W645">
            <v>7586.0500000000011</v>
          </cell>
          <cell r="X645">
            <v>7586.0500000000029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0</v>
          </cell>
          <cell r="V646">
            <v>0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874.46</v>
          </cell>
          <cell r="Z648">
            <v>874.46</v>
          </cell>
          <cell r="AA648">
            <v>874.46</v>
          </cell>
          <cell r="AB648">
            <v>874.46</v>
          </cell>
          <cell r="AC648">
            <v>874.46</v>
          </cell>
          <cell r="AD648">
            <v>874.46</v>
          </cell>
          <cell r="AE648">
            <v>874.46</v>
          </cell>
          <cell r="AF648">
            <v>874.46</v>
          </cell>
          <cell r="AG648">
            <v>874.46</v>
          </cell>
          <cell r="AH648">
            <v>874.46</v>
          </cell>
          <cell r="AI648">
            <v>874.46</v>
          </cell>
          <cell r="AJ648">
            <v>874.42000000000007</v>
          </cell>
          <cell r="AK648">
            <v>1285.4999999999991</v>
          </cell>
          <cell r="AL648">
            <v>1285.5000000000009</v>
          </cell>
          <cell r="AM648">
            <v>1285.5000000000018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D649">
            <v>1221.8</v>
          </cell>
          <cell r="E649">
            <v>1221.8</v>
          </cell>
          <cell r="F649">
            <v>1221.8000000000004</v>
          </cell>
          <cell r="G649">
            <v>1221.799999999999</v>
          </cell>
          <cell r="H649">
            <v>1221.8000000000004</v>
          </cell>
          <cell r="I649">
            <v>1221.8</v>
          </cell>
          <cell r="J649">
            <v>1221.8000000000004</v>
          </cell>
          <cell r="K649">
            <v>1221.8</v>
          </cell>
          <cell r="L649">
            <v>1221.8000000000022</v>
          </cell>
          <cell r="M649">
            <v>1221.7999999999981</v>
          </cell>
          <cell r="N649">
            <v>1221.7999999999995</v>
          </cell>
          <cell r="O649">
            <v>1221.8</v>
          </cell>
          <cell r="P649">
            <v>1221.8</v>
          </cell>
          <cell r="Q649">
            <v>1221.8</v>
          </cell>
          <cell r="R649">
            <v>1221.8000000000004</v>
          </cell>
          <cell r="S649">
            <v>1221.799999999999</v>
          </cell>
          <cell r="T649">
            <v>1221.8000000000004</v>
          </cell>
          <cell r="U649">
            <v>1221.8</v>
          </cell>
          <cell r="V649">
            <v>1221.8000000000004</v>
          </cell>
          <cell r="W649">
            <v>1221.8</v>
          </cell>
          <cell r="X649">
            <v>1221.8000000000022</v>
          </cell>
          <cell r="Y649">
            <v>1221.7999999999981</v>
          </cell>
          <cell r="Z649">
            <v>1221.7999999999995</v>
          </cell>
          <cell r="AA649">
            <v>1221.8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  <cell r="D650">
            <v>32210.03</v>
          </cell>
          <cell r="E650">
            <v>42530.570000000007</v>
          </cell>
          <cell r="F650">
            <v>37399.699999999997</v>
          </cell>
          <cell r="G650">
            <v>-87737.46</v>
          </cell>
          <cell r="H650">
            <v>6209.5800000000017</v>
          </cell>
          <cell r="I650">
            <v>6449.6900000000023</v>
          </cell>
          <cell r="J650">
            <v>6900.7099999999919</v>
          </cell>
          <cell r="K650">
            <v>6913.4000000000087</v>
          </cell>
          <cell r="L650">
            <v>6904.9400000000023</v>
          </cell>
          <cell r="M650">
            <v>6904.9399999999951</v>
          </cell>
          <cell r="N650">
            <v>5680.7300000000032</v>
          </cell>
          <cell r="O650">
            <v>6716.5999999999913</v>
          </cell>
          <cell r="P650">
            <v>6716.6</v>
          </cell>
          <cell r="Q650">
            <v>6724.74</v>
          </cell>
          <cell r="R650">
            <v>6801.23</v>
          </cell>
          <cell r="S650">
            <v>6801.220000000003</v>
          </cell>
          <cell r="T650">
            <v>6958.5100000000039</v>
          </cell>
          <cell r="U650">
            <v>7013.5999999999985</v>
          </cell>
          <cell r="V650">
            <v>7205.0399999999991</v>
          </cell>
          <cell r="W650">
            <v>7205.0400000000027</v>
          </cell>
          <cell r="X650">
            <v>7213.8699999999953</v>
          </cell>
          <cell r="Y650">
            <v>7213.8700000000081</v>
          </cell>
          <cell r="Z650">
            <v>6274.079999999989</v>
          </cell>
          <cell r="AA650">
            <v>7025.9100000000035</v>
          </cell>
          <cell r="AB650">
            <v>7049.1</v>
          </cell>
          <cell r="AC650">
            <v>7264.73</v>
          </cell>
          <cell r="AD650">
            <v>7295.8200000000015</v>
          </cell>
          <cell r="AE650">
            <v>7295.8200000000015</v>
          </cell>
          <cell r="AF650">
            <v>7295.8199999999961</v>
          </cell>
          <cell r="AG650">
            <v>7300.159999999998</v>
          </cell>
          <cell r="AH650">
            <v>7645.9500000000135</v>
          </cell>
          <cell r="AI650">
            <v>7672.2799999999988</v>
          </cell>
          <cell r="AJ650">
            <v>7679.7999999999865</v>
          </cell>
          <cell r="AK650">
            <v>7679.800000000012</v>
          </cell>
          <cell r="AL650">
            <v>7679.7900000000081</v>
          </cell>
          <cell r="AM650">
            <v>7273.5999999999749</v>
          </cell>
          <cell r="AO650">
            <v>-406.19000000003325</v>
          </cell>
          <cell r="AP650">
            <v>-5.2890769148639848E-2</v>
          </cell>
        </row>
        <row r="651">
          <cell r="A651">
            <v>813002040001</v>
          </cell>
          <cell r="C651" t="str">
            <v xml:space="preserve">    Core Bancario Sysde Banca</v>
          </cell>
          <cell r="D651">
            <v>0</v>
          </cell>
          <cell r="E651">
            <v>0</v>
          </cell>
          <cell r="F651">
            <v>0</v>
          </cell>
          <cell r="G651">
            <v>125137.16</v>
          </cell>
          <cell r="H651">
            <v>31284.290000000008</v>
          </cell>
          <cell r="I651">
            <v>31284.289999999979</v>
          </cell>
          <cell r="J651">
            <v>31284.290000000008</v>
          </cell>
          <cell r="K651">
            <v>31284.290000000008</v>
          </cell>
          <cell r="L651">
            <v>31284.289999999979</v>
          </cell>
          <cell r="M651">
            <v>31284.290000000037</v>
          </cell>
          <cell r="N651">
            <v>31284.289999999979</v>
          </cell>
          <cell r="O651">
            <v>31284.289999999979</v>
          </cell>
          <cell r="P651">
            <v>31284.29</v>
          </cell>
          <cell r="Q651">
            <v>31284.29</v>
          </cell>
          <cell r="R651">
            <v>31284.289999999994</v>
          </cell>
          <cell r="S651">
            <v>31284.29</v>
          </cell>
          <cell r="T651">
            <v>31284.29</v>
          </cell>
          <cell r="U651">
            <v>31284.289999999979</v>
          </cell>
          <cell r="V651">
            <v>31284.290000000015</v>
          </cell>
          <cell r="W651">
            <v>31284.29</v>
          </cell>
          <cell r="X651">
            <v>31284.289999999979</v>
          </cell>
          <cell r="Y651">
            <v>31284.290000000045</v>
          </cell>
          <cell r="Z651">
            <v>31284.29000000003</v>
          </cell>
          <cell r="AA651">
            <v>31284.289999999979</v>
          </cell>
          <cell r="AB651">
            <v>31284.29</v>
          </cell>
          <cell r="AC651">
            <v>31284.29</v>
          </cell>
          <cell r="AD651">
            <v>31284.289999999994</v>
          </cell>
          <cell r="AE651">
            <v>31284.29</v>
          </cell>
          <cell r="AF651">
            <v>31284.290000000008</v>
          </cell>
          <cell r="AG651">
            <v>31284.289999999972</v>
          </cell>
          <cell r="AH651">
            <v>31284.290000000015</v>
          </cell>
          <cell r="AI651">
            <v>31284.290000000008</v>
          </cell>
          <cell r="AJ651">
            <v>31284.289999999972</v>
          </cell>
          <cell r="AK651">
            <v>31284.290000000045</v>
          </cell>
          <cell r="AL651">
            <v>31284.290000000037</v>
          </cell>
          <cell r="AM651">
            <v>31284.289999999972</v>
          </cell>
          <cell r="AO651">
            <v>-6.5483618527650833E-11</v>
          </cell>
          <cell r="AP651">
            <v>-2.0931789894432879E-15</v>
          </cell>
        </row>
        <row r="652">
          <cell r="A652">
            <v>813002040002</v>
          </cell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6328.01</v>
          </cell>
          <cell r="AM652">
            <v>6328.01</v>
          </cell>
          <cell r="AO652">
            <v>376414.70000000054</v>
          </cell>
          <cell r="AP652">
            <v>3.475106093227649</v>
          </cell>
        </row>
        <row r="653">
          <cell r="A653">
            <v>67070101</v>
          </cell>
          <cell r="C653" t="str">
            <v xml:space="preserve">    Amortización Remodelación Local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C655" t="str">
            <v>UTILIDAD / (PERDIDA DEL PERIODO)</v>
          </cell>
          <cell r="D655">
            <v>-178788.31</v>
          </cell>
          <cell r="E655">
            <v>-105123.94999999995</v>
          </cell>
          <cell r="F655">
            <v>-25688.180000000168</v>
          </cell>
          <cell r="G655">
            <v>-222357.59999999998</v>
          </cell>
          <cell r="H655">
            <v>-203847.81999999989</v>
          </cell>
          <cell r="I655">
            <v>-407057.83999999985</v>
          </cell>
          <cell r="J655">
            <v>-300671.89999999973</v>
          </cell>
          <cell r="K655">
            <v>-213108.93000000011</v>
          </cell>
          <cell r="L655">
            <v>35448.919999999809</v>
          </cell>
          <cell r="M655">
            <v>-126573.32000000041</v>
          </cell>
          <cell r="N655">
            <v>-346306.66000000021</v>
          </cell>
          <cell r="O655">
            <v>186409.22000000058</v>
          </cell>
          <cell r="P655">
            <v>-1236507.6500000001</v>
          </cell>
          <cell r="Q655">
            <v>-444614.73000000021</v>
          </cell>
          <cell r="R655">
            <v>-341344.02000000008</v>
          </cell>
          <cell r="S655">
            <v>-1579186.04</v>
          </cell>
          <cell r="T655">
            <v>-505423.7899999998</v>
          </cell>
          <cell r="U655">
            <v>356877.95999999985</v>
          </cell>
          <cell r="V655">
            <v>-927553.40999999957</v>
          </cell>
          <cell r="W655">
            <v>-361778.55999999947</v>
          </cell>
          <cell r="X655">
            <v>491951.92000000039</v>
          </cell>
          <cell r="Y655">
            <v>-159714.2199999998</v>
          </cell>
          <cell r="Z655">
            <v>-211140.28000000078</v>
          </cell>
          <cell r="AA655">
            <v>58895.220000000088</v>
          </cell>
          <cell r="AB655">
            <v>-118889.21999999997</v>
          </cell>
          <cell r="AC655">
            <v>-168831.95999999961</v>
          </cell>
          <cell r="AD655">
            <v>-35615.020000000251</v>
          </cell>
          <cell r="AE655">
            <v>91822.119999999879</v>
          </cell>
          <cell r="AF655">
            <v>-118975.06999999966</v>
          </cell>
          <cell r="AG655">
            <v>-6820.3499999999767</v>
          </cell>
          <cell r="AH655">
            <v>61462.26999999932</v>
          </cell>
          <cell r="AI655">
            <v>124031.94000000088</v>
          </cell>
          <cell r="AJ655">
            <v>87107.539999999339</v>
          </cell>
          <cell r="AK655">
            <v>190941.35999999964</v>
          </cell>
          <cell r="AL655">
            <v>108317.46999999927</v>
          </cell>
          <cell r="AM655">
            <v>741631.80000000028</v>
          </cell>
          <cell r="AO655">
            <v>633314.33000000054</v>
          </cell>
          <cell r="AP655">
            <v>5.8468345872554517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57">
          <cell r="D657">
            <v>-178788.31</v>
          </cell>
          <cell r="E657">
            <v>-105123.94999999995</v>
          </cell>
          <cell r="F657">
            <v>-25688.180000000168</v>
          </cell>
          <cell r="G657">
            <v>-222357.59999999998</v>
          </cell>
          <cell r="H657">
            <v>-203847.81999999989</v>
          </cell>
          <cell r="I657">
            <v>-407057.83999999985</v>
          </cell>
          <cell r="J657">
            <v>-300671.89999999973</v>
          </cell>
          <cell r="K657">
            <v>-213108.93000000011</v>
          </cell>
          <cell r="L657">
            <v>35448.919999999809</v>
          </cell>
          <cell r="M657">
            <v>-126573.32000000041</v>
          </cell>
          <cell r="N657">
            <v>-346306.66000000021</v>
          </cell>
          <cell r="O657">
            <v>186409.22000000058</v>
          </cell>
          <cell r="P657">
            <v>-450548.89999999991</v>
          </cell>
          <cell r="Q657">
            <v>-444614.73000000021</v>
          </cell>
          <cell r="R657">
            <v>-341344.02000000008</v>
          </cell>
          <cell r="S657">
            <v>-495209.85000000021</v>
          </cell>
          <cell r="T657">
            <v>-505423.7899999998</v>
          </cell>
          <cell r="U657">
            <v>-578552.40000000014</v>
          </cell>
          <cell r="V657">
            <v>-444721.84000000043</v>
          </cell>
          <cell r="W657">
            <v>-361778.55999999947</v>
          </cell>
          <cell r="X657">
            <v>-121053.00999999966</v>
          </cell>
          <cell r="Y657">
            <v>-159714.2199999998</v>
          </cell>
        </row>
        <row r="658">
          <cell r="P658">
            <v>-1236507.6500000001</v>
          </cell>
          <cell r="S658">
            <v>-1579186.04</v>
          </cell>
          <cell r="V658">
            <v>-927553.40999999957</v>
          </cell>
        </row>
        <row r="659">
          <cell r="D659">
            <v>-169612.52</v>
          </cell>
          <cell r="E659">
            <v>-68593.609999999957</v>
          </cell>
          <cell r="F659">
            <v>28297.909999999847</v>
          </cell>
          <cell r="G659">
            <v>25051.620000000083</v>
          </cell>
          <cell r="H659">
            <v>49091.890000000094</v>
          </cell>
          <cell r="I659">
            <v>18659.190000000061</v>
          </cell>
          <cell r="J659">
            <v>122224.67000000001</v>
          </cell>
          <cell r="K659">
            <v>168552.22000000003</v>
          </cell>
          <cell r="L659">
            <v>354748.15999999974</v>
          </cell>
          <cell r="M659">
            <v>223616.20000000019</v>
          </cell>
          <cell r="N659">
            <v>235712.91999999958</v>
          </cell>
          <cell r="O659">
            <v>744540.91000000061</v>
          </cell>
          <cell r="P659">
            <v>275878.92000000004</v>
          </cell>
          <cell r="Q659">
            <v>88876.859999999841</v>
          </cell>
          <cell r="R659">
            <v>108581.99999999997</v>
          </cell>
          <cell r="S659">
            <v>52507.859999999935</v>
          </cell>
          <cell r="T659">
            <v>-22872.429999999957</v>
          </cell>
          <cell r="U659">
            <v>-112150.88000000015</v>
          </cell>
          <cell r="V659">
            <v>-118171.3700000001</v>
          </cell>
          <cell r="W659">
            <v>-60705.110000000117</v>
          </cell>
          <cell r="X659">
            <v>27310.120000000636</v>
          </cell>
          <cell r="Y659">
            <v>67877.829999999536</v>
          </cell>
        </row>
        <row r="661">
          <cell r="AB661">
            <v>249848.38999999998</v>
          </cell>
          <cell r="AC661">
            <v>234894.01999999996</v>
          </cell>
          <cell r="AD661">
            <v>253649.63999999998</v>
          </cell>
          <cell r="AE661">
            <v>238728.19999999998</v>
          </cell>
          <cell r="AF661">
            <v>242627.02999999997</v>
          </cell>
          <cell r="AG661">
            <v>265190.23</v>
          </cell>
          <cell r="AH661">
            <v>259118.87999999995</v>
          </cell>
          <cell r="AI661">
            <v>262442.78000000003</v>
          </cell>
          <cell r="AJ661">
            <v>261025.42999999993</v>
          </cell>
          <cell r="AK661">
            <v>299212.88</v>
          </cell>
          <cell r="AL661">
            <v>280896.77</v>
          </cell>
          <cell r="AM661">
            <v>187517.46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17184.68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D666">
            <v>2</v>
          </cell>
          <cell r="E666">
            <v>28</v>
          </cell>
          <cell r="F666">
            <v>21091.46</v>
          </cell>
          <cell r="G666">
            <v>78589.8</v>
          </cell>
          <cell r="H666">
            <v>329507.27</v>
          </cell>
          <cell r="I666">
            <v>859020.42</v>
          </cell>
          <cell r="J666">
            <v>967301.46</v>
          </cell>
          <cell r="K666">
            <v>1088979.5900000001</v>
          </cell>
          <cell r="L666">
            <v>1589001.99</v>
          </cell>
          <cell r="M666">
            <v>2099991.61</v>
          </cell>
          <cell r="N666">
            <v>2623722.5</v>
          </cell>
          <cell r="O666">
            <v>775822.78</v>
          </cell>
          <cell r="P666">
            <v>1442682.3699999999</v>
          </cell>
          <cell r="Q666">
            <v>2146164.5300000003</v>
          </cell>
          <cell r="R666">
            <v>2829670.08</v>
          </cell>
          <cell r="S666">
            <v>3475603.0100000002</v>
          </cell>
          <cell r="T666">
            <v>4064323.9200000004</v>
          </cell>
          <cell r="U666">
            <v>344380.26</v>
          </cell>
          <cell r="V666">
            <v>990662.61</v>
          </cell>
          <cell r="W666">
            <v>1549017.9599999997</v>
          </cell>
          <cell r="X666">
            <v>302488.86</v>
          </cell>
          <cell r="Y666">
            <v>717963.1399999999</v>
          </cell>
          <cell r="Z666">
            <v>983559.27</v>
          </cell>
          <cell r="AA666">
            <v>378312.28</v>
          </cell>
          <cell r="AB666">
            <v>481503.13</v>
          </cell>
          <cell r="AC666">
            <v>792528.17</v>
          </cell>
          <cell r="AD666">
            <v>1180583.5799999998</v>
          </cell>
          <cell r="AE666">
            <v>508423.43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W667">
            <v>221566.21000000002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209.85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283697.38</v>
          </cell>
          <cell r="V671">
            <v>239560.13</v>
          </cell>
          <cell r="W671">
            <v>210515.79</v>
          </cell>
          <cell r="X671">
            <v>148113.67000000001</v>
          </cell>
          <cell r="Y671">
            <v>113102.31</v>
          </cell>
          <cell r="Z671">
            <v>129413.33</v>
          </cell>
          <cell r="AA671">
            <v>142203.15</v>
          </cell>
          <cell r="AB671">
            <v>201908.57</v>
          </cell>
          <cell r="AC671">
            <v>208927.69</v>
          </cell>
          <cell r="AD671">
            <v>190713.78</v>
          </cell>
          <cell r="AE671">
            <v>204518.02</v>
          </cell>
          <cell r="AF671">
            <v>221748.58</v>
          </cell>
          <cell r="AG671">
            <v>232982.41</v>
          </cell>
          <cell r="AH671">
            <v>238309.85</v>
          </cell>
          <cell r="AI671">
            <v>231632.41</v>
          </cell>
          <cell r="AJ671">
            <v>246098.17</v>
          </cell>
          <cell r="AK671">
            <v>243607.77</v>
          </cell>
          <cell r="AL671">
            <v>262925.01</v>
          </cell>
          <cell r="AM671">
            <v>179256.02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6746.19</v>
          </cell>
          <cell r="V672">
            <v>12061.89</v>
          </cell>
          <cell r="W672">
            <v>11050.42</v>
          </cell>
          <cell r="X672">
            <v>13624.19</v>
          </cell>
          <cell r="Y672">
            <v>8173</v>
          </cell>
          <cell r="Z672">
            <v>19903.439999999999</v>
          </cell>
          <cell r="AA672">
            <v>33994.46</v>
          </cell>
          <cell r="AB672">
            <v>51179.14</v>
          </cell>
          <cell r="AC672">
            <v>52916.800000000003</v>
          </cell>
          <cell r="AD672">
            <v>49986.03</v>
          </cell>
          <cell r="AE672">
            <v>60740.29</v>
          </cell>
          <cell r="AF672">
            <v>75152.990000000005</v>
          </cell>
          <cell r="AG672">
            <v>73184.31</v>
          </cell>
          <cell r="AH672">
            <v>75735.94</v>
          </cell>
          <cell r="AI672">
            <v>67432.36</v>
          </cell>
          <cell r="AJ672">
            <v>64801.71</v>
          </cell>
          <cell r="AK672">
            <v>67493.8</v>
          </cell>
          <cell r="AL672">
            <v>68104.34</v>
          </cell>
          <cell r="AM672">
            <v>46734.27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227058.16</v>
          </cell>
          <cell r="AK674">
            <v>224298.51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234346.7</v>
          </cell>
          <cell r="I677">
            <v>767478.5</v>
          </cell>
          <cell r="J677">
            <v>762903.58</v>
          </cell>
          <cell r="K677">
            <v>760328.85000000009</v>
          </cell>
          <cell r="L677">
            <v>1266438.33</v>
          </cell>
          <cell r="M677">
            <v>1787446.18</v>
          </cell>
          <cell r="N677">
            <v>2273091.37</v>
          </cell>
          <cell r="O677">
            <v>479948.12</v>
          </cell>
          <cell r="P677">
            <v>1112780.56</v>
          </cell>
          <cell r="Q677">
            <v>1817480.67</v>
          </cell>
          <cell r="R677">
            <v>2525223.0699999998</v>
          </cell>
          <cell r="S677">
            <v>3170254.94</v>
          </cell>
          <cell r="T677">
            <v>3735371.7</v>
          </cell>
          <cell r="U677">
            <v>0</v>
          </cell>
          <cell r="V677">
            <v>643573.34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176934.59</v>
          </cell>
          <cell r="I678">
            <v>584042.12</v>
          </cell>
          <cell r="J678">
            <v>580102.09</v>
          </cell>
          <cell r="K678">
            <v>578022.18000000005</v>
          </cell>
          <cell r="L678">
            <v>940969.84</v>
          </cell>
          <cell r="M678">
            <v>1310707</v>
          </cell>
          <cell r="N678">
            <v>1654146.49</v>
          </cell>
          <cell r="O678">
            <v>347753.62</v>
          </cell>
          <cell r="P678">
            <v>811621.28</v>
          </cell>
          <cell r="Q678">
            <v>1323529.79</v>
          </cell>
          <cell r="R678">
            <v>1837389.42</v>
          </cell>
          <cell r="S678">
            <v>2301792.21</v>
          </cell>
          <cell r="T678">
            <v>2710129.2</v>
          </cell>
          <cell r="U678">
            <v>0</v>
          </cell>
          <cell r="V678">
            <v>465732.36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57412.11</v>
          </cell>
          <cell r="I679">
            <v>183436.38</v>
          </cell>
          <cell r="J679">
            <v>182801.49</v>
          </cell>
          <cell r="K679">
            <v>182306.67</v>
          </cell>
          <cell r="L679">
            <v>325468.49</v>
          </cell>
          <cell r="M679">
            <v>476739.18</v>
          </cell>
          <cell r="N679">
            <v>618944.88</v>
          </cell>
          <cell r="O679">
            <v>132194.5</v>
          </cell>
          <cell r="P679">
            <v>301159.28000000003</v>
          </cell>
          <cell r="Q679">
            <v>493950.88</v>
          </cell>
          <cell r="R679">
            <v>687833.65</v>
          </cell>
          <cell r="S679">
            <v>868462.73</v>
          </cell>
          <cell r="T679">
            <v>1025242.5</v>
          </cell>
          <cell r="U679">
            <v>0</v>
          </cell>
          <cell r="V679">
            <v>177840.98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  <row r="681">
          <cell r="A681">
            <v>924001000103</v>
          </cell>
          <cell r="C681" t="str">
            <v xml:space="preserve">Cartera de Préstamos Reestructurada Castigada- Intereses y otros                                    </v>
          </cell>
          <cell r="W681">
            <v>15298.91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O681">
            <v>0</v>
          </cell>
          <cell r="AP681">
            <v>1</v>
          </cell>
        </row>
        <row r="682">
          <cell r="A682">
            <v>93</v>
          </cell>
          <cell r="C682" t="str">
            <v>INFORMACION FINANCIERA POR CONTRA</v>
          </cell>
          <cell r="W682">
            <v>-337419.95</v>
          </cell>
          <cell r="X682">
            <v>-302481.62</v>
          </cell>
          <cell r="Y682">
            <v>-275854.99</v>
          </cell>
          <cell r="Z682">
            <v>-329277.48</v>
          </cell>
          <cell r="AA682">
            <v>-378302.28</v>
          </cell>
          <cell r="AB682">
            <v>-481437.13</v>
          </cell>
          <cell r="AC682">
            <v>-499391.53</v>
          </cell>
          <cell r="AD682">
            <v>-476502.48</v>
          </cell>
          <cell r="AE682">
            <v>-507978.03</v>
          </cell>
          <cell r="AF682">
            <v>-547097.18999999994</v>
          </cell>
          <cell r="AG682">
            <v>-549932.25</v>
          </cell>
          <cell r="AH682">
            <v>-558681.15</v>
          </cell>
          <cell r="AI682">
            <v>-529353.61</v>
          </cell>
          <cell r="AJ682">
            <v>-537958.04</v>
          </cell>
          <cell r="AK682">
            <v>-535400.07999999996</v>
          </cell>
          <cell r="AL682">
            <v>-553637.86</v>
          </cell>
          <cell r="AM682">
            <v>-448546.72</v>
          </cell>
          <cell r="AO682">
            <v>105091.14000000001</v>
          </cell>
          <cell r="AP682">
            <v>-0.18981928006151894</v>
          </cell>
        </row>
        <row r="683">
          <cell r="A683">
            <v>94</v>
          </cell>
          <cell r="C683" t="str">
            <v>EXISTENCIAS EN LA BOVEDA POR CONTRA</v>
          </cell>
          <cell r="W683">
            <v>-1211598.01</v>
          </cell>
          <cell r="X683">
            <v>-7.24</v>
          </cell>
          <cell r="Y683">
            <v>-442108.15</v>
          </cell>
          <cell r="Z683">
            <v>-654281.79</v>
          </cell>
          <cell r="AA683">
            <v>-10</v>
          </cell>
          <cell r="AB683">
            <v>-66</v>
          </cell>
          <cell r="AC683">
            <v>-293136.64000000001</v>
          </cell>
          <cell r="AD683">
            <v>-704081.1</v>
          </cell>
          <cell r="AE683">
            <v>-445.4</v>
          </cell>
          <cell r="AF683">
            <v>-101</v>
          </cell>
          <cell r="AG683">
            <v>-99</v>
          </cell>
          <cell r="AH683">
            <v>-108</v>
          </cell>
          <cell r="AI683">
            <v>-98</v>
          </cell>
          <cell r="AJ683">
            <v>-98</v>
          </cell>
          <cell r="AK683">
            <v>-94</v>
          </cell>
          <cell r="AL683">
            <v>-103</v>
          </cell>
          <cell r="AM683">
            <v>-102</v>
          </cell>
          <cell r="AO683">
            <v>1</v>
          </cell>
          <cell r="AP683">
            <v>-9.7087378640776691E-3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>
            <v>0</v>
          </cell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>
            <v>0</v>
          </cell>
          <cell r="AF7" t="str">
            <v>Variación</v>
          </cell>
          <cell r="AG7" t="str">
            <v>%</v>
          </cell>
        </row>
        <row r="8">
          <cell r="A8">
            <v>1110</v>
          </cell>
          <cell r="B8">
            <v>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0</v>
          </cell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0</v>
          </cell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0</v>
          </cell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0</v>
          </cell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0</v>
          </cell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0</v>
          </cell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0</v>
          </cell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0</v>
          </cell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0</v>
          </cell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0</v>
          </cell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0</v>
          </cell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0</v>
          </cell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0</v>
          </cell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0</v>
          </cell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0</v>
          </cell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0</v>
          </cell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</v>
          </cell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0</v>
          </cell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0</v>
          </cell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0</v>
          </cell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0</v>
          </cell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0</v>
          </cell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0</v>
          </cell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>
            <v>113</v>
          </cell>
          <cell r="B52">
            <v>0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</v>
          </cell>
        </row>
        <row r="56">
          <cell r="A56">
            <v>0</v>
          </cell>
          <cell r="C56">
            <v>0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>
            <v>0</v>
          </cell>
          <cell r="AF56">
            <v>0</v>
          </cell>
          <cell r="AG56">
            <v>0</v>
          </cell>
        </row>
        <row r="57">
          <cell r="A57">
            <v>114</v>
          </cell>
          <cell r="B57">
            <v>0</v>
          </cell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>
            <v>0</v>
          </cell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0</v>
          </cell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0</v>
          </cell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>
            <v>0</v>
          </cell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>
            <v>0</v>
          </cell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>
            <v>0</v>
          </cell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>
            <v>0</v>
          </cell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0</v>
          </cell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>
            <v>0</v>
          </cell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>
            <v>0</v>
          </cell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>
            <v>0</v>
          </cell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>
            <v>0</v>
          </cell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>
            <v>0</v>
          </cell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>
            <v>0</v>
          </cell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>
            <v>0</v>
          </cell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>
            <v>0</v>
          </cell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>
            <v>0</v>
          </cell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>
            <v>0</v>
          </cell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>
            <v>0</v>
          </cell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>
            <v>0</v>
          </cell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>
            <v>0</v>
          </cell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>
            <v>0</v>
          </cell>
          <cell r="C85" t="str">
            <v>Préstamo Multifin - Gerencial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>
            <v>114204010199</v>
          </cell>
          <cell r="C86" t="str">
            <v>Préstamo CHTP - Gerencial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>
            <v>114204990199</v>
          </cell>
          <cell r="C87" t="str">
            <v>Intereses Préstamo CHTP - Gerencial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>
            <v>0</v>
          </cell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>
            <v>0</v>
          </cell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>
            <v>0</v>
          </cell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>
            <v>0</v>
          </cell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>
            <v>0</v>
          </cell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>
            <v>0</v>
          </cell>
          <cell r="E96">
            <v>0</v>
          </cell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>
            <v>0</v>
          </cell>
          <cell r="AF96">
            <v>49263.819999999978</v>
          </cell>
          <cell r="AG96">
            <v>-0.22531055778470388</v>
          </cell>
        </row>
        <row r="97">
          <cell r="A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17147424.120000001</v>
          </cell>
          <cell r="M97">
            <v>-6.9422447457373542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24389125.580000006</v>
          </cell>
          <cell r="AE97">
            <v>0</v>
          </cell>
          <cell r="AF97">
            <v>0</v>
          </cell>
          <cell r="AG97">
            <v>0</v>
          </cell>
        </row>
        <row r="98">
          <cell r="A98">
            <v>1230</v>
          </cell>
          <cell r="B98">
            <v>0</v>
          </cell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>
            <v>0</v>
          </cell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>
            <v>0</v>
          </cell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>
            <v>0</v>
          </cell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>
            <v>0</v>
          </cell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>
            <v>0</v>
          </cell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>
            <v>0</v>
          </cell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>
            <v>0</v>
          </cell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>
            <v>0</v>
          </cell>
          <cell r="AF105">
            <v>0</v>
          </cell>
          <cell r="AG105" t="str">
            <v>0%</v>
          </cell>
        </row>
        <row r="106">
          <cell r="A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>
            <v>1240</v>
          </cell>
          <cell r="B107">
            <v>0</v>
          </cell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>
            <v>0</v>
          </cell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>
            <v>0</v>
          </cell>
          <cell r="C108" t="str">
            <v>Sobre Personas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>
            <v>0</v>
          </cell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>
            <v>0</v>
          </cell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>
            <v>0</v>
          </cell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>
            <v>0</v>
          </cell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>
            <v>0</v>
          </cell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>
            <v>0</v>
          </cell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>
            <v>0</v>
          </cell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>
            <v>0</v>
          </cell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>
            <v>0</v>
          </cell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>
            <v>0</v>
          </cell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>
            <v>0</v>
          </cell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>
            <v>0</v>
          </cell>
          <cell r="E121">
            <v>0</v>
          </cell>
          <cell r="F121">
            <v>0</v>
          </cell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>
            <v>0</v>
          </cell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>
            <v>0</v>
          </cell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>
            <v>0</v>
          </cell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>
            <v>0</v>
          </cell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>
            <v>0</v>
          </cell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1045</v>
          </cell>
          <cell r="AE129">
            <v>0</v>
          </cell>
          <cell r="AF129">
            <v>1045</v>
          </cell>
          <cell r="AG129">
            <v>1</v>
          </cell>
        </row>
        <row r="130">
          <cell r="A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>
            <v>124098090100</v>
          </cell>
          <cell r="C131" t="str">
            <v>Prima Seguro IGD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>
            <v>0</v>
          </cell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>
            <v>0</v>
          </cell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>
            <v>0</v>
          </cell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>
            <v>0</v>
          </cell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>
            <v>0</v>
          </cell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>
            <v>0</v>
          </cell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>
            <v>0</v>
          </cell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>
            <v>0</v>
          </cell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>
            <v>0</v>
          </cell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>
            <v>0</v>
          </cell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>
            <v>0</v>
          </cell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>
            <v>0</v>
          </cell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>
            <v>0</v>
          </cell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>
            <v>0</v>
          </cell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>
            <v>1250</v>
          </cell>
          <cell r="B147">
            <v>0</v>
          </cell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>
            <v>0</v>
          </cell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>
            <v>0</v>
          </cell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>
            <v>0</v>
          </cell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>
            <v>0</v>
          </cell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>
            <v>0</v>
          </cell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>
            <v>0</v>
          </cell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>
            <v>0</v>
          </cell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>
            <v>0</v>
          </cell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>
            <v>11040302</v>
          </cell>
          <cell r="C161" t="str">
            <v>Cuenta por Cobrar Accionistas - Woodburn Holdings V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B163">
            <v>0</v>
          </cell>
          <cell r="C163" t="str">
            <v>Activo No Corriente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>
            <v>132</v>
          </cell>
          <cell r="B164">
            <v>0</v>
          </cell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>
            <v>0</v>
          </cell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>
            <v>12010101</v>
          </cell>
          <cell r="C166" t="str">
            <v xml:space="preserve">  Terreno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>
            <v>0</v>
          </cell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>
            <v>0</v>
          </cell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>
            <v>0</v>
          </cell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>
            <v>0</v>
          </cell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>
            <v>0</v>
          </cell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>
            <v>0</v>
          </cell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>
            <v>0</v>
          </cell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>
            <v>0</v>
          </cell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>
            <v>0</v>
          </cell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>
            <v>0</v>
          </cell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>
            <v>0</v>
          </cell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>
            <v>0</v>
          </cell>
          <cell r="AF178">
            <v>-2905.8800000000047</v>
          </cell>
          <cell r="AG178">
            <v>3.3725392706402818E-2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>
            <v>1</v>
          </cell>
          <cell r="B180">
            <v>0</v>
          </cell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>
            <v>0</v>
          </cell>
          <cell r="AF180">
            <v>1617526.0500000017</v>
          </cell>
          <cell r="AG180">
            <v>4.5278327206150479E-2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B182">
            <v>0</v>
          </cell>
          <cell r="C182" t="str">
            <v>Pasivo Corriente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28406.743290000006</v>
          </cell>
          <cell r="AC182">
            <v>29628.46009</v>
          </cell>
          <cell r="AD182">
            <v>31176.465090000002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>
            <v>211</v>
          </cell>
          <cell r="B183">
            <v>0</v>
          </cell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>
            <v>0</v>
          </cell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>
            <v>0</v>
          </cell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>
            <v>0</v>
          </cell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>
            <v>0</v>
          </cell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>
            <v>0</v>
          </cell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>
            <v>0</v>
          </cell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>
            <v>0</v>
          </cell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>
            <v>0</v>
          </cell>
          <cell r="C187" t="str">
            <v xml:space="preserve">  Otras Entidades del Sistema Financiero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>
            <v>0</v>
          </cell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>
            <v>0</v>
          </cell>
          <cell r="C188" t="str">
            <v xml:space="preserve">   Depósitos por Aplicar - ML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</row>
        <row r="189">
          <cell r="A189">
            <v>2110010801</v>
          </cell>
          <cell r="B189">
            <v>0</v>
          </cell>
          <cell r="C189" t="str">
            <v xml:space="preserve">   Retiros por Aplicar - ML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>
            <v>0</v>
          </cell>
          <cell r="AF190">
            <v>-1836.28</v>
          </cell>
          <cell r="AG190">
            <v>1</v>
          </cell>
        </row>
        <row r="191">
          <cell r="A191">
            <v>211002</v>
          </cell>
          <cell r="B191">
            <v>0</v>
          </cell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>
            <v>0</v>
          </cell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>
            <v>0</v>
          </cell>
          <cell r="C192" t="str">
            <v xml:space="preserve">   Dep Cta Ah Entidades del Estado - ML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>
            <v>0</v>
          </cell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>
            <v>0</v>
          </cell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>
            <v>0</v>
          </cell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>
            <v>0</v>
          </cell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>
            <v>0</v>
          </cell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>
            <v>0</v>
          </cell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>
            <v>0</v>
          </cell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>
            <v>0</v>
          </cell>
          <cell r="C196" t="str">
            <v xml:space="preserve">  Depósitos por Aplicar - ML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1</v>
          </cell>
        </row>
        <row r="198">
          <cell r="A198">
            <v>2111</v>
          </cell>
          <cell r="B198">
            <v>0</v>
          </cell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>
            <v>0</v>
          </cell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>
            <v>0</v>
          </cell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>
            <v>0</v>
          </cell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>
            <v>0</v>
          </cell>
          <cell r="C200" t="str">
            <v xml:space="preserve">  Empresas Privadas 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>
            <v>0</v>
          </cell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>
            <v>0</v>
          </cell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>
            <v>0</v>
          </cell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>
            <v>0</v>
          </cell>
          <cell r="C202" t="str">
            <v xml:space="preserve">  Otras Entidades del Sistema Financiero 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>
            <v>0</v>
          </cell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>
            <v>0</v>
          </cell>
          <cell r="AF203">
            <v>757.40999999999985</v>
          </cell>
          <cell r="AG203">
            <v>0.18444578110807247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</v>
          </cell>
        </row>
        <row r="205">
          <cell r="A205">
            <v>211103</v>
          </cell>
          <cell r="B205">
            <v>0</v>
          </cell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>
            <v>0</v>
          </cell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>
            <v>0</v>
          </cell>
          <cell r="C206" t="str">
            <v xml:space="preserve">  Empresas Privadas 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>
            <v>0</v>
          </cell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>
            <v>0</v>
          </cell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>
            <v>0</v>
          </cell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>
            <v>0</v>
          </cell>
          <cell r="C208" t="str">
            <v xml:space="preserve">   Otras entidades del Sistema Financiero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>
            <v>0</v>
          </cell>
          <cell r="AF209">
            <v>25.089999999999918</v>
          </cell>
          <cell r="AG209">
            <v>2.2717189551360331E-2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1</v>
          </cell>
        </row>
        <row r="211">
          <cell r="A211">
            <v>211104</v>
          </cell>
          <cell r="B211">
            <v>0</v>
          </cell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>
            <v>0</v>
          </cell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>
            <v>0</v>
          </cell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>
            <v>0</v>
          </cell>
          <cell r="AF212">
            <v>0</v>
          </cell>
          <cell r="AG212" t="str">
            <v>0%</v>
          </cell>
        </row>
        <row r="213">
          <cell r="A213">
            <v>2111040401</v>
          </cell>
          <cell r="B213">
            <v>0</v>
          </cell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>
            <v>0</v>
          </cell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>
            <v>0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>
            <v>0</v>
          </cell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>
            <v>0</v>
          </cell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>
            <v>0</v>
          </cell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>
            <v>0</v>
          </cell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>
            <v>0</v>
          </cell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>
            <v>0</v>
          </cell>
          <cell r="AF217">
            <v>0</v>
          </cell>
          <cell r="AG217" t="str">
            <v>0%</v>
          </cell>
        </row>
        <row r="218">
          <cell r="A218">
            <v>2111050401</v>
          </cell>
          <cell r="B218">
            <v>0</v>
          </cell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>
            <v>0</v>
          </cell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>
            <v>0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>
            <v>0</v>
          </cell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>
            <v>0</v>
          </cell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>
            <v>0</v>
          </cell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>
            <v>0</v>
          </cell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>
            <v>0</v>
          </cell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>
            <v>0</v>
          </cell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>
            <v>0</v>
          </cell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>
            <v>0</v>
          </cell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>
            <v>0</v>
          </cell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>
            <v>0</v>
          </cell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>
            <v>0</v>
          </cell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>
            <v>0</v>
          </cell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>
            <v>0</v>
          </cell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>
            <v>0</v>
          </cell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>
            <v>0</v>
          </cell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>
            <v>0</v>
          </cell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>
            <v>0</v>
          </cell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>
            <v>0</v>
          </cell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>
            <v>0</v>
          </cell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>
            <v>0</v>
          </cell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>
            <v>0</v>
          </cell>
          <cell r="C231" t="str">
            <v xml:space="preserve">   Particulares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>
            <v>0</v>
          </cell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>
            <v>0</v>
          </cell>
          <cell r="C232" t="str">
            <v xml:space="preserve">   Otras entidades del Sistema Financiero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>
            <v>0</v>
          </cell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>
            <v>0</v>
          </cell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>
            <v>0</v>
          </cell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>
            <v>0</v>
          </cell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>
            <v>0</v>
          </cell>
          <cell r="C235" t="str">
            <v xml:space="preserve">   Empresas privadas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>
            <v>0</v>
          </cell>
          <cell r="AF235">
            <v>0</v>
          </cell>
          <cell r="AG235" t="str">
            <v>0%</v>
          </cell>
        </row>
        <row r="236">
          <cell r="A236">
            <v>2111130401</v>
          </cell>
          <cell r="B236">
            <v>0</v>
          </cell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>
            <v>0</v>
          </cell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>
            <v>0</v>
          </cell>
          <cell r="C237" t="str">
            <v xml:space="preserve">   A 360 días Otras entidades del Sistema financiero- ML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>
            <v>0</v>
          </cell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>
            <v>0</v>
          </cell>
          <cell r="AF238">
            <v>5749.2799999999988</v>
          </cell>
          <cell r="AG238">
            <v>0.31565377613117024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240">
            <v>2112</v>
          </cell>
          <cell r="B240">
            <v>0</v>
          </cell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>
            <v>0</v>
          </cell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>
            <v>0</v>
          </cell>
          <cell r="C241" t="str">
            <v xml:space="preserve">    Más 360 Días Empresas privadas - ML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>
            <v>0</v>
          </cell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>
            <v>0</v>
          </cell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>
            <v>0</v>
          </cell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>
            <v>0</v>
          </cell>
          <cell r="AF243">
            <v>1002.0099999999998</v>
          </cell>
          <cell r="AG243">
            <v>0.33847343922064049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>
            <v>2114</v>
          </cell>
          <cell r="B245">
            <v>0</v>
          </cell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>
            <v>0</v>
          </cell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>
            <v>0</v>
          </cell>
          <cell r="C246" t="str">
            <v xml:space="preserve">   Dep Gtia a Plazo Empresas privadas -ML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>
            <v>0</v>
          </cell>
          <cell r="AF246">
            <v>-20000</v>
          </cell>
          <cell r="AG246">
            <v>1</v>
          </cell>
        </row>
        <row r="247">
          <cell r="A247">
            <v>211402040100</v>
          </cell>
          <cell r="B247">
            <v>0</v>
          </cell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>
            <v>0</v>
          </cell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>
            <v>0</v>
          </cell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>
            <v>0</v>
          </cell>
          <cell r="C249" t="str">
            <v xml:space="preserve">   Dep Embarg Cta Cte Empresas privadas -ML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1299.02</v>
          </cell>
          <cell r="AE249">
            <v>0</v>
          </cell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</row>
        <row r="251">
          <cell r="A251">
            <v>211406030100</v>
          </cell>
          <cell r="B251">
            <v>0</v>
          </cell>
          <cell r="C251" t="str">
            <v xml:space="preserve">   Dep. Inactivos Cta. Cte. Empresas privadas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>
            <v>0</v>
          </cell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>
            <v>0</v>
          </cell>
          <cell r="C252" t="str">
            <v xml:space="preserve">   Dep. Inactivos Cta. Cte. Particulares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>
            <v>0</v>
          </cell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>
            <v>0</v>
          </cell>
          <cell r="AF253">
            <v>-67.52</v>
          </cell>
          <cell r="AG253">
            <v>1</v>
          </cell>
        </row>
        <row r="254">
          <cell r="A254">
            <v>211407030100</v>
          </cell>
          <cell r="B254">
            <v>0</v>
          </cell>
          <cell r="C254" t="str">
            <v xml:space="preserve">     Dep Inact Aho Empresas privadas - ML                                                                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>
            <v>0</v>
          </cell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>
            <v>0</v>
          </cell>
          <cell r="C255" t="str">
            <v xml:space="preserve">   Dep. Inactivos Ctas. Ahorro Particulares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>
            <v>0</v>
          </cell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1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>
            <v>212</v>
          </cell>
          <cell r="B258">
            <v>0</v>
          </cell>
          <cell r="C258" t="str">
            <v>Prestamos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>
            <v>2121050101</v>
          </cell>
          <cell r="B259">
            <v>0</v>
          </cell>
          <cell r="C259" t="str">
            <v xml:space="preserve">  Para cubrir deficit de caja - ML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>
            <v>2121059901</v>
          </cell>
          <cell r="B260">
            <v>0</v>
          </cell>
          <cell r="C260" t="str">
            <v xml:space="preserve">  Intereses y otros por pagar - ML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</row>
        <row r="262">
          <cell r="A262">
            <v>213</v>
          </cell>
          <cell r="B262">
            <v>0</v>
          </cell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>
            <v>0</v>
          </cell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>
            <v>0</v>
          </cell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>
            <v>0</v>
          </cell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>
            <v>0</v>
          </cell>
          <cell r="C264" t="str">
            <v xml:space="preserve">Cheques certificados - ML     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>
            <v>0</v>
          </cell>
          <cell r="AF264">
            <v>0</v>
          </cell>
          <cell r="AG264" t="str">
            <v>0%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</v>
          </cell>
        </row>
        <row r="266">
          <cell r="A266">
            <v>222</v>
          </cell>
          <cell r="B266">
            <v>0</v>
          </cell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>
            <v>0</v>
          </cell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>
            <v>0</v>
          </cell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>
            <v>0</v>
          </cell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>
            <v>0</v>
          </cell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>
            <v>0</v>
          </cell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>
            <v>0</v>
          </cell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>
            <v>0</v>
          </cell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>
            <v>0</v>
          </cell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>
            <v>0</v>
          </cell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>
            <v>0</v>
          </cell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1</v>
          </cell>
        </row>
        <row r="285">
          <cell r="A285">
            <v>222099020100</v>
          </cell>
          <cell r="B285">
            <v>0</v>
          </cell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>
            <v>0</v>
          </cell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>
            <v>0</v>
          </cell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>
            <v>0</v>
          </cell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>
            <v>0</v>
          </cell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>
            <v>0</v>
          </cell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>
            <v>21040201</v>
          </cell>
          <cell r="C291" t="str">
            <v>Cuenta por Pagar Accionistas - Montmira Services Limited  (Arras)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>
            <v>21040202</v>
          </cell>
          <cell r="C292" t="str">
            <v>Cuenta por Pagar Accionistas - Woodburn Holdings V (Arras)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>
            <v>21040405</v>
          </cell>
          <cell r="C293" t="str">
            <v>Cuenta por Pagar Multivalores GT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>
            <v>21040403</v>
          </cell>
          <cell r="C294" t="str">
            <v>Cuenta por Pagar PEX Gerencial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>
            <v>21040406</v>
          </cell>
          <cell r="B295">
            <v>0</v>
          </cell>
          <cell r="C295" t="str">
            <v>Cuenta por Pagar F2P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>
            <v>21040407</v>
          </cell>
          <cell r="B296">
            <v>0</v>
          </cell>
          <cell r="C296" t="str">
            <v>Cuenta por Pagar Multifin Gerencial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>
            <v>222099910199</v>
          </cell>
          <cell r="C297" t="str">
            <v>Cuenta por Pagar CHTP Gerencial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>
            <v>21010201</v>
          </cell>
          <cell r="C300" t="str">
            <v>Préstamo TowerBank - Capital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>
            <v>21010202</v>
          </cell>
          <cell r="C301" t="str">
            <v>Préstamo TowerBank - Intereses por Pagar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>
            <v>21020101</v>
          </cell>
          <cell r="C302" t="str">
            <v>Préstamo Woodburn Holdings V - Capital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>
            <v>21020102</v>
          </cell>
          <cell r="C303" t="str">
            <v>Préstamo Woodburn Holdings V - Intereses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>
            <v>2230</v>
          </cell>
          <cell r="B305">
            <v>0</v>
          </cell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>
            <v>0</v>
          </cell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>
            <v>0</v>
          </cell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>
            <v>0</v>
          </cell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>
            <v>0</v>
          </cell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>
            <v>0</v>
          </cell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>
            <v>0</v>
          </cell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>
            <v>0</v>
          </cell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>
            <v>0</v>
          </cell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>
            <v>0</v>
          </cell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>
            <v>0</v>
          </cell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>
            <v>0</v>
          </cell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>
            <v>0</v>
          </cell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>
            <v>0</v>
          </cell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>
            <v>0</v>
          </cell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>
            <v>0</v>
          </cell>
          <cell r="AF322">
            <v>81.37</v>
          </cell>
          <cell r="AG322">
            <v>0.136186379688363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</v>
          </cell>
        </row>
        <row r="324">
          <cell r="A324">
            <v>2240</v>
          </cell>
          <cell r="B324">
            <v>0</v>
          </cell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>
            <v>0</v>
          </cell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>
            <v>0</v>
          </cell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>
            <v>0</v>
          </cell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>
            <v>0</v>
          </cell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>
            <v>0</v>
          </cell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>
            <v>0</v>
          </cell>
          <cell r="C329" t="str">
            <v>Bonificación Gcial MF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>
            <v>2250</v>
          </cell>
          <cell r="B331">
            <v>0</v>
          </cell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>
            <v>0</v>
          </cell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>
            <v>0</v>
          </cell>
          <cell r="AF332">
            <v>-5068.0499999999956</v>
          </cell>
          <cell r="AG332">
            <v>-0.12647962607520963</v>
          </cell>
        </row>
        <row r="333">
          <cell r="A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B334">
            <v>0</v>
          </cell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>
            <v>0</v>
          </cell>
          <cell r="AF334">
            <v>1653141.0699999989</v>
          </cell>
          <cell r="AG334">
            <v>5.38905526373658E-2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>
            <v>3</v>
          </cell>
          <cell r="B336">
            <v>0</v>
          </cell>
          <cell r="C336" t="str">
            <v>Patrimonio de los Accionistas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>
            <v>3110</v>
          </cell>
          <cell r="B337">
            <v>0</v>
          </cell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>
            <v>0</v>
          </cell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>
            <v>0</v>
          </cell>
          <cell r="AF338">
            <v>0</v>
          </cell>
          <cell r="AG338" t="str">
            <v>0%</v>
          </cell>
        </row>
        <row r="339">
          <cell r="A339">
            <v>3140</v>
          </cell>
          <cell r="B339">
            <v>0</v>
          </cell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>
            <v>0</v>
          </cell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>
            <v>0</v>
          </cell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>
            <v>0</v>
          </cell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>
            <v>0</v>
          </cell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>
            <v>0</v>
          </cell>
          <cell r="AF342">
            <v>-1387.7600000000002</v>
          </cell>
          <cell r="AG342">
            <v>-0.12372839950856711</v>
          </cell>
        </row>
        <row r="343">
          <cell r="A343">
            <v>0</v>
          </cell>
          <cell r="B343">
            <v>0</v>
          </cell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>
            <v>0</v>
          </cell>
          <cell r="AF343">
            <v>-35615.020000000477</v>
          </cell>
          <cell r="AG343">
            <v>-7.0550348069649219E-3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B345">
            <v>0</v>
          </cell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>
            <v>0</v>
          </cell>
          <cell r="AF345">
            <v>1617526.0499999984</v>
          </cell>
          <cell r="AG345">
            <v>4.5278327206150389E-2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3.2596290111541748E-9</v>
          </cell>
          <cell r="AG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>
            <v>0</v>
          </cell>
          <cell r="AF349">
            <v>-58859.170000000857</v>
          </cell>
          <cell r="AG349">
            <v>0</v>
          </cell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>
            <v>0</v>
          </cell>
          <cell r="AF350">
            <v>0</v>
          </cell>
          <cell r="AG350">
            <v>0</v>
          </cell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>
            <v>0</v>
          </cell>
          <cell r="AF351">
            <v>-58859.170000000857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>
            <v>0</v>
          </cell>
          <cell r="AF353">
            <v>0</v>
          </cell>
          <cell r="AG353">
            <v>0</v>
          </cell>
        </row>
        <row r="354">
          <cell r="C354" t="str">
            <v>ESTADO DE RESULTADOS DEL 01 DE ENERO AL 31 DE MARZO 2017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G355">
            <v>0</v>
          </cell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>
            <v>0</v>
          </cell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>
            <v>0</v>
          </cell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>
            <v>0</v>
          </cell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>
            <v>0</v>
          </cell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>
            <v>0</v>
          </cell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>
            <v>0</v>
          </cell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>
            <v>0</v>
          </cell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>
            <v>0</v>
          </cell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>
            <v>0</v>
          </cell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>
            <v>0</v>
          </cell>
          <cell r="C370" t="str">
            <v>Intereses Préstamo Multifin - Gerencial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>
            <v>611001010098</v>
          </cell>
          <cell r="B371">
            <v>0</v>
          </cell>
          <cell r="C371" t="str">
            <v>IVA Intereses cartera CHTP - Gerencial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>
            <v>611001010099</v>
          </cell>
          <cell r="B372">
            <v>0</v>
          </cell>
          <cell r="C372" t="str">
            <v>Intereses Préstamo CHTP - Gerencial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>
            <v>42120101</v>
          </cell>
          <cell r="C373" t="str">
            <v>Arrendamiento Centro Financiero SAC MV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>
            <v>0</v>
          </cell>
          <cell r="AE374">
            <v>0</v>
          </cell>
          <cell r="AG374">
            <v>0</v>
          </cell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1</v>
          </cell>
        </row>
        <row r="377">
          <cell r="A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>
            <v>0</v>
          </cell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>
            <v>0</v>
          </cell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>
            <v>0</v>
          </cell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>
            <v>0</v>
          </cell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>
            <v>0</v>
          </cell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>
            <v>0</v>
          </cell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>
            <v>0</v>
          </cell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>
            <v>0</v>
          </cell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>
            <v>0</v>
          </cell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1</v>
          </cell>
        </row>
        <row r="395">
          <cell r="A395">
            <v>0</v>
          </cell>
          <cell r="AE395">
            <v>0</v>
          </cell>
          <cell r="AG395">
            <v>0</v>
          </cell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>
            <v>0</v>
          </cell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>
            <v>0</v>
          </cell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>
            <v>0</v>
          </cell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>
            <v>0</v>
          </cell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>
            <v>0</v>
          </cell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>
            <v>0</v>
          </cell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>
            <v>0</v>
          </cell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>
            <v>0</v>
          </cell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>
            <v>0</v>
          </cell>
          <cell r="AF409">
            <v>-0.25</v>
          </cell>
          <cell r="AG409">
            <v>1</v>
          </cell>
        </row>
        <row r="410">
          <cell r="A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>
            <v>0</v>
          </cell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>
            <v>0</v>
          </cell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5861.65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1</v>
          </cell>
        </row>
        <row r="414">
          <cell r="A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G414">
            <v>0</v>
          </cell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1</v>
          </cell>
        </row>
        <row r="417">
          <cell r="A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</v>
          </cell>
        </row>
        <row r="422">
          <cell r="A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>
            <v>0</v>
          </cell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>
            <v>0</v>
          </cell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>
            <v>0</v>
          </cell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>
            <v>0</v>
          </cell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>
            <v>0</v>
          </cell>
          <cell r="AF427">
            <v>-90.320000000000164</v>
          </cell>
          <cell r="AG427">
            <v>-9.7565191090371123E-2</v>
          </cell>
        </row>
        <row r="428">
          <cell r="A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>
            <v>711003</v>
          </cell>
          <cell r="C429" t="str">
            <v>Préstamos para cubrir deficit de Caja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1</v>
          </cell>
        </row>
        <row r="431">
          <cell r="A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>
            <v>0</v>
          </cell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>
            <v>0</v>
          </cell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>
            <v>0</v>
          </cell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>
            <v>0</v>
          </cell>
          <cell r="AF435">
            <v>0</v>
          </cell>
          <cell r="AG435" t="str">
            <v>0%</v>
          </cell>
        </row>
        <row r="436">
          <cell r="A436">
            <v>0</v>
          </cell>
          <cell r="I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1</v>
          </cell>
        </row>
        <row r="439">
          <cell r="A439">
            <v>0</v>
          </cell>
          <cell r="AE439">
            <v>0</v>
          </cell>
          <cell r="AG439">
            <v>0</v>
          </cell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1</v>
          </cell>
        </row>
        <row r="444">
          <cell r="A444">
            <v>0</v>
          </cell>
          <cell r="AE444">
            <v>0</v>
          </cell>
          <cell r="AG444">
            <v>0</v>
          </cell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>
            <v>0</v>
          </cell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>
            <v>0</v>
          </cell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>
            <v>0</v>
          </cell>
          <cell r="AF446">
            <v>-5740.5200000000768</v>
          </cell>
          <cell r="AG446">
            <v>-2.4324303252348127E-2</v>
          </cell>
        </row>
        <row r="447">
          <cell r="A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>
            <v>0</v>
          </cell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>
            <v>0</v>
          </cell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>
            <v>0</v>
          </cell>
          <cell r="AF449">
            <v>11279.249999999998</v>
          </cell>
          <cell r="AG449">
            <v>1.8553717240970908</v>
          </cell>
        </row>
        <row r="450">
          <cell r="A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</v>
          </cell>
        </row>
        <row r="458">
          <cell r="A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>
            <v>0</v>
          </cell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>
            <v>0</v>
          </cell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>
            <v>0</v>
          </cell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>
            <v>0</v>
          </cell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>
            <v>0</v>
          </cell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>
            <v>0</v>
          </cell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>
            <v>0</v>
          </cell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>
            <v>0</v>
          </cell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>
            <v>0</v>
          </cell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>
            <v>0</v>
          </cell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1</v>
          </cell>
        </row>
        <row r="473">
          <cell r="A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>
            <v>0</v>
          </cell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>
            <v>0</v>
          </cell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>
            <v>0</v>
          </cell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>
            <v>0</v>
          </cell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>
            <v>0</v>
          </cell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>
            <v>0</v>
          </cell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>
            <v>0</v>
          </cell>
          <cell r="C480" t="str">
            <v>Gastos de Ventas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>
            <v>8110011001</v>
          </cell>
          <cell r="B481">
            <v>0</v>
          </cell>
          <cell r="C481" t="str">
            <v xml:space="preserve">    Salarios ordinarios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>
            <v>8110011002</v>
          </cell>
          <cell r="B482">
            <v>0</v>
          </cell>
          <cell r="C482" t="str">
            <v xml:space="preserve">    Comisiones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A483">
            <v>8110011003</v>
          </cell>
          <cell r="B483">
            <v>0</v>
          </cell>
          <cell r="C483" t="str">
            <v xml:space="preserve">    Cargas sociales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A484">
            <v>8110011004</v>
          </cell>
          <cell r="B484">
            <v>0</v>
          </cell>
          <cell r="C484" t="str">
            <v xml:space="preserve">    Prestaciones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A485">
            <v>8110011005</v>
          </cell>
          <cell r="B485">
            <v>0</v>
          </cell>
          <cell r="C485" t="str">
            <v xml:space="preserve">    Seguro medico y de Vida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>
            <v>0</v>
          </cell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>
            <v>0</v>
          </cell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>
            <v>0</v>
          </cell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>
            <v>0</v>
          </cell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>
            <v>0</v>
          </cell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>
            <v>0</v>
          </cell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>
            <v>0</v>
          </cell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>
            <v>0</v>
          </cell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>
            <v>0</v>
          </cell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>
            <v>0</v>
          </cell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>
            <v>0</v>
          </cell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>
            <v>0</v>
          </cell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>
            <v>0</v>
          </cell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>
            <v>0</v>
          </cell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>
            <v>0</v>
          </cell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>
            <v>0</v>
          </cell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>
            <v>0</v>
          </cell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>
            <v>0</v>
          </cell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>
            <v>0</v>
          </cell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>
            <v>0</v>
          </cell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>
            <v>0</v>
          </cell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>
            <v>0</v>
          </cell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>
            <v>0</v>
          </cell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>
            <v>0</v>
          </cell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1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AE515">
            <v>0</v>
          </cell>
          <cell r="AG515">
            <v>0</v>
          </cell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>
            <v>0</v>
          </cell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>
            <v>0</v>
          </cell>
          <cell r="AF517">
            <v>-1143.9100000000008</v>
          </cell>
          <cell r="AG517">
            <v>-0.36508853455209328</v>
          </cell>
        </row>
        <row r="518">
          <cell r="A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>
            <v>0</v>
          </cell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>
            <v>0</v>
          </cell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>
            <v>0</v>
          </cell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>
            <v>0</v>
          </cell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>
            <v>0</v>
          </cell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>
            <v>0</v>
          </cell>
          <cell r="AF525">
            <v>18.230000000000018</v>
          </cell>
          <cell r="AG525">
            <v>0.33578927979370088</v>
          </cell>
        </row>
        <row r="526">
          <cell r="A526">
            <v>0</v>
          </cell>
          <cell r="AE526">
            <v>0</v>
          </cell>
          <cell r="AG526">
            <v>0</v>
          </cell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>
            <v>0</v>
          </cell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>
            <v>0</v>
          </cell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>
            <v>0</v>
          </cell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>
            <v>0</v>
          </cell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>
            <v>0</v>
          </cell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>
            <v>0</v>
          </cell>
          <cell r="AF534">
            <v>1105</v>
          </cell>
          <cell r="AG534">
            <v>1</v>
          </cell>
        </row>
        <row r="535">
          <cell r="A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G535">
            <v>0</v>
          </cell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>
            <v>0</v>
          </cell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>
            <v>0</v>
          </cell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>
            <v>0</v>
          </cell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>
            <v>0</v>
          </cell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>
            <v>0</v>
          </cell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>
            <v>0</v>
          </cell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>
            <v>0</v>
          </cell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>
            <v>0</v>
          </cell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>
            <v>0</v>
          </cell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>
            <v>0</v>
          </cell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>
            <v>0</v>
          </cell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>
            <v>0</v>
          </cell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1</v>
          </cell>
        </row>
        <row r="549">
          <cell r="A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>
            <v>0</v>
          </cell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>
            <v>0</v>
          </cell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>
            <v>0</v>
          </cell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>
            <v>0</v>
          </cell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>
            <v>0</v>
          </cell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>
            <v>0</v>
          </cell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>
            <v>0</v>
          </cell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>
            <v>0</v>
          </cell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>
            <v>0</v>
          </cell>
          <cell r="AF562">
            <v>765.59999999999991</v>
          </cell>
          <cell r="AG562">
            <v>1.0746469779062913</v>
          </cell>
        </row>
        <row r="563">
          <cell r="A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>
            <v>0</v>
          </cell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>
            <v>0</v>
          </cell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>
            <v>0</v>
          </cell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>
            <v>0</v>
          </cell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>
            <v>0</v>
          </cell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>
            <v>0</v>
          </cell>
          <cell r="AF569">
            <v>8.0800000000000409</v>
          </cell>
          <cell r="AG569">
            <v>5.5146055146055431E-2</v>
          </cell>
        </row>
        <row r="570">
          <cell r="A570">
            <v>0</v>
          </cell>
          <cell r="AE570">
            <v>0</v>
          </cell>
          <cell r="AG570">
            <v>0</v>
          </cell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>
            <v>0</v>
          </cell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>
            <v>0</v>
          </cell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>
            <v>0</v>
          </cell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>
            <v>0</v>
          </cell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>
            <v>0</v>
          </cell>
          <cell r="AF575">
            <v>0</v>
          </cell>
          <cell r="AG575" t="str">
            <v>0%</v>
          </cell>
        </row>
        <row r="576">
          <cell r="A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G576">
            <v>0</v>
          </cell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>
            <v>0</v>
          </cell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>
            <v>0</v>
          </cell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>
            <v>0</v>
          </cell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>
            <v>0</v>
          </cell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>
            <v>0</v>
          </cell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>
            <v>0</v>
          </cell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>
            <v>0</v>
          </cell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>
            <v>0</v>
          </cell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>
            <v>0</v>
          </cell>
          <cell r="AF590">
            <v>-399.45000000000027</v>
          </cell>
          <cell r="AG590">
            <v>-0.27140605253502575</v>
          </cell>
        </row>
        <row r="591">
          <cell r="A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>
            <v>0</v>
          </cell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>
            <v>0</v>
          </cell>
          <cell r="AF593">
            <v>1.4200000000000728</v>
          </cell>
          <cell r="AG593">
            <v>1.0572083742815992E-3</v>
          </cell>
        </row>
        <row r="594">
          <cell r="A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>
            <v>0</v>
          </cell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>
            <v>0</v>
          </cell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>
            <v>0</v>
          </cell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790.8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>
            <v>0</v>
          </cell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>
            <v>0</v>
          </cell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>
            <v>0</v>
          </cell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>
            <v>0</v>
          </cell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>
            <v>0</v>
          </cell>
          <cell r="C608" t="str">
            <v xml:space="preserve">    Gastos no Deducibles por Descuentos de Capital - Cartera CHTP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>
            <v>0</v>
          </cell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>
            <v>0</v>
          </cell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>
            <v>0</v>
          </cell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>
            <v>0</v>
          </cell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>
            <v>0</v>
          </cell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>
            <v>0</v>
          </cell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>
            <v>0</v>
          </cell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>
            <v>0</v>
          </cell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>
            <v>0</v>
          </cell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>
            <v>0</v>
          </cell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>
            <v>0</v>
          </cell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</row>
        <row r="622">
          <cell r="A622">
            <v>819900</v>
          </cell>
          <cell r="B622">
            <v>0</v>
          </cell>
          <cell r="C622" t="str">
            <v xml:space="preserve">   Gasto Corporativo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A623">
            <v>0</v>
          </cell>
          <cell r="AE623">
            <v>0</v>
          </cell>
          <cell r="AG623">
            <v>0</v>
          </cell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>
            <v>0</v>
          </cell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>
            <v>0</v>
          </cell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>
            <v>0</v>
          </cell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>
            <v>0</v>
          </cell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>
            <v>0</v>
          </cell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>
            <v>0</v>
          </cell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>
            <v>0</v>
          </cell>
          <cell r="AF630">
            <v>0</v>
          </cell>
          <cell r="AG630" t="str">
            <v>0%</v>
          </cell>
        </row>
        <row r="631">
          <cell r="A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>
            <v>813002</v>
          </cell>
          <cell r="B632">
            <v>0</v>
          </cell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>
            <v>0</v>
          </cell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>
            <v>0</v>
          </cell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>
            <v>0</v>
          </cell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>
            <v>0</v>
          </cell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>
            <v>0</v>
          </cell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>
            <v>0</v>
          </cell>
          <cell r="AE638">
            <v>0</v>
          </cell>
          <cell r="AG638">
            <v>0</v>
          </cell>
        </row>
        <row r="639">
          <cell r="A639">
            <v>0</v>
          </cell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>
            <v>0</v>
          </cell>
          <cell r="AF639">
            <v>133216.93999999971</v>
          </cell>
          <cell r="AG639">
            <v>-1.120513197075393</v>
          </cell>
        </row>
        <row r="640">
          <cell r="A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A641">
            <v>0</v>
          </cell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 t="str">
            <v>SIN VENTA DE CARTERA</v>
          </cell>
          <cell r="AG641">
            <v>0</v>
          </cell>
        </row>
        <row r="642">
          <cell r="A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-1236507.6500000001</v>
          </cell>
          <cell r="Q642">
            <v>0</v>
          </cell>
          <cell r="R642">
            <v>0</v>
          </cell>
          <cell r="S642">
            <v>-1579186.04</v>
          </cell>
          <cell r="T642">
            <v>0</v>
          </cell>
          <cell r="U642">
            <v>0</v>
          </cell>
          <cell r="V642">
            <v>-927553.40999999957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>
            <v>0</v>
          </cell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 t="str">
            <v>SIN RESERVA DE SANEAMIENTO</v>
          </cell>
          <cell r="AG643">
            <v>0</v>
          </cell>
        </row>
        <row r="644">
          <cell r="A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G646">
            <v>0</v>
          </cell>
        </row>
        <row r="647">
          <cell r="A647">
            <v>0</v>
          </cell>
          <cell r="AE647">
            <v>0</v>
          </cell>
          <cell r="AG647">
            <v>0</v>
          </cell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>
            <v>0</v>
          </cell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>
            <v>0</v>
          </cell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>
            <v>0</v>
          </cell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>
            <v>0</v>
          </cell>
          <cell r="C650" t="str">
            <v>Intereses S/Préstamos de Dudosa Recuperación - Préstamos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>
            <v>0</v>
          </cell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>
            <v>0</v>
          </cell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>
            <v>0</v>
          </cell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>
            <v>0</v>
          </cell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>
            <v>0</v>
          </cell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>
            <v>0</v>
          </cell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>
            <v>0</v>
          </cell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>
            <v>0</v>
          </cell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>
            <v>0</v>
          </cell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>
            <v>0</v>
          </cell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>
            <v>0</v>
          </cell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>
            <v>0</v>
          </cell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>
            <v>0</v>
          </cell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>
            <v>0</v>
          </cell>
          <cell r="AF664">
            <v>-56</v>
          </cell>
          <cell r="AG664">
            <v>0.84848484848484851</v>
          </cell>
        </row>
        <row r="665"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6"/>
  <sheetViews>
    <sheetView tabSelected="1" zoomScale="70" zoomScaleNormal="70" workbookViewId="0">
      <selection activeCell="F14" sqref="F14"/>
    </sheetView>
  </sheetViews>
  <sheetFormatPr baseColWidth="10" defaultColWidth="11.42578125" defaultRowHeight="17.25"/>
  <cols>
    <col min="1" max="2" width="2.7109375" style="1" customWidth="1"/>
    <col min="3" max="3" width="82.42578125" style="1" customWidth="1"/>
    <col min="4" max="4" width="6.28515625" style="1" customWidth="1"/>
    <col min="5" max="5" width="5.5703125" style="1" customWidth="1"/>
    <col min="6" max="6" width="18.5703125" style="1" bestFit="1" customWidth="1"/>
    <col min="7" max="7" width="16.140625" style="3" bestFit="1" customWidth="1"/>
    <col min="8" max="8" width="17.5703125" style="3" bestFit="1" customWidth="1"/>
    <col min="9" max="9" width="16.140625" style="3" bestFit="1" customWidth="1"/>
    <col min="10" max="10" width="21.5703125" style="4" customWidth="1"/>
    <col min="11" max="11" width="15.140625" style="4" customWidth="1"/>
    <col min="12" max="12" width="14.140625" style="4" bestFit="1" customWidth="1"/>
    <col min="13" max="13" width="15.42578125" style="3" bestFit="1" customWidth="1"/>
    <col min="14" max="14" width="14.140625" style="3" bestFit="1" customWidth="1"/>
    <col min="15" max="15" width="12.85546875" style="3" bestFit="1" customWidth="1"/>
    <col min="16" max="16" width="16.28515625" style="3" bestFit="1" customWidth="1"/>
    <col min="17" max="17" width="15" style="3" bestFit="1" customWidth="1"/>
    <col min="18" max="18" width="11.7109375" style="3" bestFit="1" customWidth="1"/>
    <col min="19" max="19" width="16.140625" style="3" bestFit="1" customWidth="1"/>
    <col min="20" max="20" width="11.42578125" style="3"/>
    <col min="21" max="21" width="14.85546875" style="3" bestFit="1" customWidth="1"/>
    <col min="22" max="16384" width="11.42578125" style="3"/>
  </cols>
  <sheetData>
    <row r="1" spans="1:10" s="4" customFormat="1" ht="17.25" customHeight="1">
      <c r="A1" s="1"/>
      <c r="B1" s="1"/>
      <c r="C1" s="1"/>
      <c r="D1" s="1"/>
      <c r="E1" s="1"/>
      <c r="F1" s="1"/>
      <c r="G1" s="3"/>
      <c r="H1" s="3"/>
      <c r="I1" s="3"/>
      <c r="J1" s="4" t="s">
        <v>53</v>
      </c>
    </row>
    <row r="2" spans="1:10" s="4" customFormat="1" ht="17.25" customHeight="1">
      <c r="A2" s="40" t="s">
        <v>41</v>
      </c>
      <c r="B2" s="40"/>
      <c r="C2" s="40"/>
      <c r="D2" s="40"/>
      <c r="E2" s="40"/>
      <c r="F2" s="40"/>
      <c r="G2" s="3"/>
      <c r="H2" s="3"/>
      <c r="I2" s="3"/>
    </row>
    <row r="3" spans="1:10" s="4" customFormat="1" ht="17.25" customHeight="1">
      <c r="A3" s="39" t="s">
        <v>0</v>
      </c>
      <c r="B3" s="39"/>
      <c r="C3" s="39"/>
      <c r="D3" s="39"/>
      <c r="E3" s="39"/>
      <c r="F3" s="39"/>
      <c r="G3" s="3"/>
      <c r="H3" s="3"/>
      <c r="I3" s="3"/>
    </row>
    <row r="4" spans="1:10" s="4" customFormat="1" ht="17.25" customHeight="1">
      <c r="A4" s="24"/>
      <c r="B4" s="24"/>
      <c r="C4" s="24"/>
      <c r="D4" s="24"/>
      <c r="E4" s="24"/>
      <c r="F4" s="24"/>
      <c r="G4" s="3"/>
      <c r="H4" s="3"/>
      <c r="I4" s="3"/>
    </row>
    <row r="5" spans="1:10" s="4" customFormat="1" ht="17.25" customHeight="1">
      <c r="A5" s="40" t="s">
        <v>43</v>
      </c>
      <c r="B5" s="40"/>
      <c r="C5" s="40"/>
      <c r="D5" s="40"/>
      <c r="E5" s="40"/>
      <c r="F5" s="40"/>
      <c r="G5" s="3"/>
      <c r="H5" s="3"/>
      <c r="I5" s="3"/>
    </row>
    <row r="6" spans="1:10" s="4" customFormat="1" ht="17.25" customHeight="1">
      <c r="A6" s="39"/>
      <c r="B6" s="39"/>
      <c r="C6" s="39"/>
      <c r="D6" s="39"/>
      <c r="E6" s="39"/>
      <c r="F6" s="39"/>
      <c r="G6" s="3"/>
      <c r="H6" s="3"/>
      <c r="I6" s="3"/>
    </row>
    <row r="7" spans="1:10" s="4" customFormat="1" ht="17.25" customHeight="1">
      <c r="A7" s="39" t="str">
        <f>+J1</f>
        <v>Al 30 de Septiembre de 2022</v>
      </c>
      <c r="B7" s="39"/>
      <c r="C7" s="39"/>
      <c r="D7" s="39"/>
      <c r="E7" s="39"/>
      <c r="F7" s="39"/>
      <c r="G7" s="3"/>
      <c r="H7" s="3"/>
      <c r="I7" s="3"/>
    </row>
    <row r="8" spans="1:10" s="4" customFormat="1" ht="17.25" customHeight="1">
      <c r="A8" s="24"/>
      <c r="B8" s="24"/>
      <c r="C8" s="24"/>
      <c r="D8" s="24"/>
      <c r="E8" s="24"/>
      <c r="F8" s="24"/>
      <c r="G8" s="3"/>
      <c r="H8" s="3"/>
      <c r="I8" s="3"/>
    </row>
    <row r="9" spans="1:10" s="4" customFormat="1" ht="17.25" customHeight="1">
      <c r="A9" s="39" t="s">
        <v>1</v>
      </c>
      <c r="B9" s="39"/>
      <c r="C9" s="39"/>
      <c r="D9" s="39"/>
      <c r="E9" s="39"/>
      <c r="F9" s="39"/>
      <c r="G9" s="3"/>
      <c r="H9" s="3"/>
      <c r="I9" s="3"/>
    </row>
    <row r="10" spans="1:10" s="4" customFormat="1" ht="17.25" customHeight="1" thickBot="1">
      <c r="A10" s="5"/>
      <c r="B10" s="5"/>
      <c r="C10" s="5"/>
      <c r="D10" s="5"/>
      <c r="E10" s="5"/>
      <c r="F10" s="5"/>
      <c r="G10" s="3"/>
      <c r="H10" s="3"/>
      <c r="I10" s="3"/>
    </row>
    <row r="11" spans="1:10" s="4" customFormat="1" ht="17.25" customHeight="1" thickTop="1">
      <c r="A11" s="2"/>
      <c r="B11" s="2"/>
      <c r="C11" s="2"/>
      <c r="D11" s="2"/>
      <c r="E11" s="2"/>
      <c r="F11" s="2"/>
      <c r="G11" s="3"/>
      <c r="H11" s="3"/>
      <c r="I11" s="3"/>
    </row>
    <row r="12" spans="1:10" s="4" customFormat="1" ht="17.25" customHeight="1">
      <c r="A12" s="1"/>
      <c r="B12" s="1"/>
      <c r="C12" s="1"/>
      <c r="D12" s="6"/>
      <c r="E12" s="6"/>
      <c r="F12" s="6">
        <v>2022</v>
      </c>
      <c r="G12" s="3"/>
      <c r="H12" s="3"/>
      <c r="I12" s="3"/>
    </row>
    <row r="13" spans="1:10" s="4" customFormat="1" ht="17.25" customHeight="1">
      <c r="A13" s="7" t="s">
        <v>2</v>
      </c>
      <c r="B13" s="1"/>
      <c r="C13" s="1"/>
      <c r="D13" s="1"/>
      <c r="E13" s="1"/>
      <c r="F13" s="8"/>
      <c r="G13" s="3"/>
      <c r="H13" s="3"/>
      <c r="I13" s="3"/>
    </row>
    <row r="14" spans="1:10" s="4" customFormat="1" ht="17.25" customHeight="1">
      <c r="A14" s="9" t="s">
        <v>3</v>
      </c>
      <c r="B14" s="9"/>
      <c r="C14" s="1"/>
      <c r="D14" s="10"/>
      <c r="E14" s="10"/>
      <c r="F14" s="26"/>
      <c r="G14" s="3"/>
      <c r="H14" s="3"/>
      <c r="I14" s="3"/>
    </row>
    <row r="15" spans="1:10" s="4" customFormat="1" ht="17.25" customHeight="1">
      <c r="A15" s="1"/>
      <c r="B15" s="1" t="s">
        <v>4</v>
      </c>
      <c r="C15" s="1"/>
      <c r="D15" s="10"/>
      <c r="E15" s="10"/>
      <c r="F15" s="28">
        <v>23193.599999999999</v>
      </c>
      <c r="G15" s="3"/>
      <c r="H15" s="3"/>
      <c r="I15" s="3"/>
    </row>
    <row r="16" spans="1:10" s="4" customFormat="1" ht="17.25" customHeight="1">
      <c r="A16" s="1"/>
      <c r="B16" s="1" t="s">
        <v>52</v>
      </c>
      <c r="C16" s="1"/>
      <c r="D16" s="10"/>
      <c r="E16" s="10"/>
      <c r="F16" s="28">
        <v>200.6</v>
      </c>
      <c r="G16" s="3"/>
      <c r="H16" s="3"/>
      <c r="I16" s="3"/>
    </row>
    <row r="17" spans="1:31" ht="17.25" customHeight="1">
      <c r="B17" s="1" t="s">
        <v>38</v>
      </c>
      <c r="D17" s="10"/>
      <c r="E17" s="10"/>
      <c r="F17" s="29">
        <v>84656.4</v>
      </c>
      <c r="J17" s="3"/>
    </row>
    <row r="18" spans="1:31" ht="17.25" customHeight="1">
      <c r="D18" s="10"/>
      <c r="E18" s="10"/>
      <c r="F18" s="30">
        <f>SUM(F15:F17)</f>
        <v>108050.59999999999</v>
      </c>
    </row>
    <row r="19" spans="1:31" ht="17.25" customHeight="1">
      <c r="D19" s="10"/>
      <c r="E19" s="10"/>
      <c r="F19" s="28"/>
    </row>
    <row r="20" spans="1:31" ht="17.25" customHeight="1">
      <c r="A20" s="9" t="s">
        <v>5</v>
      </c>
      <c r="D20" s="10"/>
      <c r="E20" s="10"/>
      <c r="F20" s="31"/>
      <c r="J20" s="3"/>
      <c r="K20" s="3"/>
    </row>
    <row r="21" spans="1:31" ht="17.25" customHeight="1">
      <c r="B21" s="1" t="s">
        <v>34</v>
      </c>
      <c r="D21" s="10"/>
      <c r="E21" s="10"/>
      <c r="F21" s="29">
        <v>2918.3</v>
      </c>
      <c r="J21" s="3"/>
      <c r="K21" s="3"/>
    </row>
    <row r="22" spans="1:31" ht="17.25" customHeight="1">
      <c r="D22" s="10"/>
      <c r="E22" s="10"/>
      <c r="F22" s="28"/>
    </row>
    <row r="23" spans="1:31" ht="17.25" customHeight="1">
      <c r="A23" s="9" t="s">
        <v>6</v>
      </c>
      <c r="D23" s="10"/>
      <c r="E23" s="10"/>
      <c r="F23" s="28"/>
      <c r="J23" s="3"/>
    </row>
    <row r="24" spans="1:31" ht="17.25" customHeight="1">
      <c r="B24" s="1" t="s">
        <v>35</v>
      </c>
      <c r="D24" s="10"/>
      <c r="E24" s="10"/>
      <c r="F24" s="29">
        <v>84.3</v>
      </c>
      <c r="J24" s="3"/>
    </row>
    <row r="25" spans="1:31" ht="3.75" customHeight="1">
      <c r="D25" s="10"/>
      <c r="E25" s="10"/>
      <c r="F25" s="32"/>
    </row>
    <row r="26" spans="1:31" ht="17.25" customHeight="1" thickBot="1">
      <c r="A26" s="9" t="s">
        <v>7</v>
      </c>
      <c r="D26" s="10"/>
      <c r="E26" s="10"/>
      <c r="F26" s="33">
        <f>+F18+F21+F24</f>
        <v>111053.2</v>
      </c>
    </row>
    <row r="27" spans="1:31" ht="17.25" customHeight="1" thickTop="1">
      <c r="D27" s="10"/>
      <c r="E27" s="10"/>
      <c r="F27" s="28"/>
    </row>
    <row r="28" spans="1:31" ht="17.25" customHeight="1">
      <c r="A28" s="7" t="s">
        <v>8</v>
      </c>
      <c r="D28" s="10"/>
      <c r="E28" s="10"/>
      <c r="F28" s="28"/>
    </row>
    <row r="29" spans="1:31" ht="17.25" customHeight="1">
      <c r="A29" s="9" t="s">
        <v>9</v>
      </c>
      <c r="D29" s="10"/>
      <c r="E29" s="10"/>
      <c r="F29" s="31"/>
    </row>
    <row r="30" spans="1:31" ht="17.25" customHeight="1">
      <c r="A30" s="7"/>
      <c r="B30" s="1" t="s">
        <v>10</v>
      </c>
      <c r="D30" s="10"/>
      <c r="E30" s="10"/>
      <c r="F30" s="28">
        <v>91932.4</v>
      </c>
      <c r="J30" s="3"/>
    </row>
    <row r="31" spans="1:31" s="4" customFormat="1" ht="17.25" customHeight="1">
      <c r="A31" s="7"/>
      <c r="B31" s="1" t="s">
        <v>11</v>
      </c>
      <c r="C31" s="1"/>
      <c r="D31" s="10"/>
      <c r="E31" s="10"/>
      <c r="F31" s="29">
        <v>60.7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7.25" customHeight="1">
      <c r="A32" s="7"/>
      <c r="B32" s="1"/>
      <c r="C32" s="1"/>
      <c r="D32" s="10"/>
      <c r="E32" s="10"/>
      <c r="F32" s="28">
        <f>SUM(F30:F31)</f>
        <v>91993.099999999991</v>
      </c>
      <c r="G32" s="19"/>
      <c r="H32" s="19"/>
      <c r="I32" s="19"/>
      <c r="J32" s="19"/>
      <c r="K32" s="19"/>
      <c r="L32" s="19"/>
      <c r="M32" s="19"/>
      <c r="N32" s="19"/>
      <c r="O32" s="19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4" customFormat="1" ht="17.25" customHeight="1">
      <c r="A33" s="7"/>
      <c r="B33" s="1"/>
      <c r="C33" s="1"/>
      <c r="D33" s="10"/>
      <c r="E33" s="10"/>
      <c r="F33" s="28"/>
      <c r="G33" s="3"/>
      <c r="H33" s="3"/>
      <c r="I33" s="3"/>
      <c r="J33" s="1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4" customFormat="1" ht="17.25" customHeight="1">
      <c r="A34" s="9" t="s">
        <v>12</v>
      </c>
      <c r="B34" s="1"/>
      <c r="C34" s="1"/>
      <c r="D34" s="10"/>
      <c r="E34" s="10"/>
      <c r="F34" s="31"/>
      <c r="G34" s="3"/>
      <c r="H34" s="3"/>
      <c r="I34" s="3"/>
      <c r="J34" s="1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4" customFormat="1" ht="17.25" customHeight="1">
      <c r="A35" s="1"/>
      <c r="B35" s="1" t="s">
        <v>13</v>
      </c>
      <c r="C35" s="1"/>
      <c r="D35" s="10"/>
      <c r="E35" s="10"/>
      <c r="F35" s="28">
        <v>2062.1</v>
      </c>
      <c r="G35" s="3"/>
      <c r="H35" s="3"/>
      <c r="I35" s="19"/>
      <c r="J35" s="1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4" customFormat="1" ht="17.25" customHeight="1">
      <c r="A36" s="1"/>
      <c r="B36" s="1" t="s">
        <v>14</v>
      </c>
      <c r="C36" s="1"/>
      <c r="D36" s="10"/>
      <c r="E36" s="10"/>
      <c r="F36" s="28">
        <v>377.9</v>
      </c>
      <c r="G36" s="3"/>
      <c r="H36" s="3"/>
      <c r="I36" s="3"/>
      <c r="J36" s="1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4" customFormat="1" ht="17.25" customHeight="1">
      <c r="A37" s="1"/>
      <c r="B37" s="1" t="s">
        <v>15</v>
      </c>
      <c r="C37" s="1"/>
      <c r="D37" s="10"/>
      <c r="E37" s="10"/>
      <c r="F37" s="29">
        <v>2680.1</v>
      </c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4" customFormat="1" ht="17.25" customHeight="1">
      <c r="A38" s="1"/>
      <c r="B38" s="1"/>
      <c r="C38" s="1"/>
      <c r="D38" s="10"/>
      <c r="E38" s="10"/>
      <c r="F38" s="29">
        <f>SUM(F35:F37)</f>
        <v>5120.1000000000004</v>
      </c>
      <c r="G38" s="19"/>
      <c r="H38" s="19"/>
      <c r="I38" s="3"/>
      <c r="J38" s="1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s="4" customFormat="1" ht="17.25" customHeight="1">
      <c r="A39" s="9" t="s">
        <v>16</v>
      </c>
      <c r="B39" s="1"/>
      <c r="C39" s="1"/>
      <c r="D39" s="10"/>
      <c r="E39" s="10"/>
      <c r="F39" s="34">
        <f>+F32+F38</f>
        <v>97113.2</v>
      </c>
      <c r="G39" s="3"/>
      <c r="H39" s="3"/>
      <c r="I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4" customFormat="1" ht="17.25" customHeight="1">
      <c r="A40" s="9"/>
      <c r="B40" s="1"/>
      <c r="C40" s="1"/>
      <c r="D40" s="10"/>
      <c r="E40" s="10"/>
      <c r="F40" s="28"/>
      <c r="G40" s="11"/>
      <c r="H40" s="3"/>
      <c r="I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7.25" customHeight="1">
      <c r="A41" s="9" t="s">
        <v>17</v>
      </c>
      <c r="D41" s="10"/>
      <c r="E41" s="10"/>
      <c r="F41" s="34">
        <f>SUM(F42:F43)</f>
        <v>13940</v>
      </c>
    </row>
    <row r="42" spans="1:31" ht="17.25" customHeight="1">
      <c r="B42" s="1" t="s">
        <v>18</v>
      </c>
      <c r="D42" s="10"/>
      <c r="E42" s="10"/>
      <c r="F42" s="28">
        <v>9391</v>
      </c>
    </row>
    <row r="43" spans="1:31" ht="17.25" customHeight="1">
      <c r="B43" s="1" t="s">
        <v>37</v>
      </c>
      <c r="D43" s="10"/>
      <c r="E43" s="10"/>
      <c r="F43" s="28">
        <v>4549</v>
      </c>
      <c r="J43" s="3"/>
      <c r="K43" s="3"/>
      <c r="L43" s="3"/>
    </row>
    <row r="44" spans="1:31" ht="7.5" customHeight="1">
      <c r="D44" s="10"/>
      <c r="E44" s="10"/>
      <c r="F44" s="28"/>
    </row>
    <row r="45" spans="1:31" ht="17.25" customHeight="1" thickBot="1">
      <c r="A45" s="9" t="s">
        <v>19</v>
      </c>
      <c r="D45" s="10"/>
      <c r="E45" s="10"/>
      <c r="F45" s="35">
        <f>+F39+F41</f>
        <v>111053.2</v>
      </c>
      <c r="G45" s="19"/>
      <c r="H45" s="19"/>
      <c r="I45" s="19"/>
      <c r="J45" s="19"/>
      <c r="K45" s="19"/>
      <c r="L45" s="19"/>
      <c r="M45" s="19"/>
      <c r="N45" s="19"/>
    </row>
    <row r="46" spans="1:31" ht="17.25" customHeight="1" thickTop="1">
      <c r="A46" s="9"/>
      <c r="D46" s="10"/>
      <c r="E46" s="10"/>
      <c r="F46" s="11"/>
    </row>
    <row r="47" spans="1:31" ht="17.25" customHeight="1" thickBot="1">
      <c r="A47" s="13"/>
      <c r="B47" s="14"/>
      <c r="C47" s="14"/>
      <c r="D47" s="14"/>
      <c r="E47" s="14"/>
      <c r="F47" s="15"/>
    </row>
    <row r="48" spans="1:31" ht="17.25" customHeight="1"/>
    <row r="49" spans="1:31" ht="17.25" customHeight="1">
      <c r="F49" s="27">
        <f>+F26-F45</f>
        <v>0</v>
      </c>
    </row>
    <row r="50" spans="1:31" ht="17.25" customHeight="1"/>
    <row r="51" spans="1:31" ht="17.25" customHeight="1"/>
    <row r="52" spans="1:31" ht="17.25" customHeight="1"/>
    <row r="53" spans="1:31" ht="17.25" customHeight="1"/>
    <row r="54" spans="1:31" s="1" customFormat="1" ht="17.25" customHeight="1">
      <c r="A54" s="1" t="s">
        <v>50</v>
      </c>
      <c r="J54" s="4"/>
      <c r="K54" s="12"/>
      <c r="L54" s="12"/>
      <c r="O54" s="11"/>
      <c r="AE54" s="11"/>
    </row>
    <row r="55" spans="1:31" s="1" customFormat="1" ht="17.25" customHeight="1">
      <c r="A55" s="1" t="s">
        <v>51</v>
      </c>
      <c r="J55" s="4"/>
      <c r="K55" s="12"/>
      <c r="L55" s="12"/>
      <c r="O55" s="11"/>
      <c r="AE55" s="11"/>
    </row>
    <row r="56" spans="1:31" s="1" customFormat="1" ht="17.25" customHeight="1">
      <c r="J56" s="4"/>
      <c r="K56" s="12"/>
      <c r="L56" s="12"/>
      <c r="O56" s="11"/>
      <c r="AE56" s="11"/>
    </row>
    <row r="57" spans="1:31" s="1" customFormat="1" ht="17.25" customHeight="1">
      <c r="J57" s="4"/>
      <c r="K57" s="12"/>
      <c r="L57" s="12"/>
      <c r="O57" s="11"/>
      <c r="AE57" s="11"/>
    </row>
    <row r="58" spans="1:31" s="1" customFormat="1" ht="17.25" customHeight="1">
      <c r="J58" s="4"/>
      <c r="K58" s="12"/>
      <c r="L58" s="12"/>
      <c r="O58" s="11"/>
      <c r="AE58" s="11"/>
    </row>
    <row r="59" spans="1:31" s="1" customFormat="1" ht="17.25" customHeight="1">
      <c r="J59" s="4"/>
      <c r="K59" s="12"/>
      <c r="L59" s="12"/>
      <c r="O59" s="11"/>
      <c r="AE59" s="11"/>
    </row>
    <row r="60" spans="1:31" s="1" customFormat="1" ht="17.25" customHeight="1">
      <c r="J60" s="4"/>
      <c r="K60" s="12"/>
      <c r="L60" s="12"/>
      <c r="O60" s="11"/>
      <c r="AE60" s="11"/>
    </row>
    <row r="61" spans="1:31" s="1" customFormat="1" ht="17.25" customHeight="1">
      <c r="A61" s="10"/>
      <c r="B61" s="10"/>
      <c r="C61" s="10"/>
      <c r="D61" s="10"/>
      <c r="E61" s="10"/>
      <c r="F61" s="10"/>
      <c r="J61" s="4"/>
      <c r="K61" s="12"/>
      <c r="L61" s="12"/>
      <c r="O61" s="11"/>
      <c r="AE61" s="11"/>
    </row>
    <row r="62" spans="1:31" s="1" customFormat="1" ht="17.25" customHeight="1">
      <c r="A62" s="1" t="s">
        <v>48</v>
      </c>
      <c r="J62" s="4"/>
      <c r="K62" s="12"/>
      <c r="L62" s="12"/>
      <c r="O62" s="11"/>
      <c r="AE62" s="11"/>
    </row>
    <row r="63" spans="1:31" s="1" customFormat="1" ht="17.25" customHeight="1">
      <c r="A63" s="1" t="s">
        <v>49</v>
      </c>
      <c r="J63" s="4"/>
      <c r="K63" s="12"/>
      <c r="L63" s="12"/>
      <c r="O63" s="11"/>
      <c r="AE63" s="11"/>
    </row>
    <row r="64" spans="1:31" ht="17.25" customHeight="1"/>
    <row r="65" spans="1:31" ht="17.25" customHeight="1"/>
    <row r="66" spans="1:31" ht="17.25" customHeight="1"/>
    <row r="67" spans="1:31" ht="17.25" customHeight="1"/>
    <row r="68" spans="1:31" s="4" customFormat="1" ht="17.25" customHeight="1">
      <c r="A68" s="40" t="s">
        <v>41</v>
      </c>
      <c r="B68" s="40"/>
      <c r="C68" s="40"/>
      <c r="D68" s="40"/>
      <c r="E68" s="40"/>
      <c r="F68" s="40"/>
      <c r="G68" s="3"/>
      <c r="H68" s="3"/>
      <c r="I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s="4" customFormat="1" ht="17.25" customHeight="1">
      <c r="A69" s="41" t="s">
        <v>0</v>
      </c>
      <c r="B69" s="41"/>
      <c r="C69" s="41"/>
      <c r="D69" s="41"/>
      <c r="E69" s="41"/>
      <c r="F69" s="41"/>
      <c r="G69" s="3"/>
      <c r="H69" s="3"/>
      <c r="I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s="4" customFormat="1" ht="17.25" customHeight="1">
      <c r="A70" s="25"/>
      <c r="B70" s="25"/>
      <c r="C70" s="25"/>
      <c r="D70" s="25"/>
      <c r="E70" s="25"/>
      <c r="F70" s="25"/>
      <c r="G70" s="3"/>
      <c r="H70" s="3"/>
      <c r="I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s="4" customFormat="1" ht="17.25" customHeight="1">
      <c r="A71" s="40" t="s">
        <v>44</v>
      </c>
      <c r="B71" s="40"/>
      <c r="C71" s="40"/>
      <c r="D71" s="40"/>
      <c r="E71" s="40"/>
      <c r="F71" s="40"/>
      <c r="G71" s="3"/>
      <c r="H71" s="3"/>
      <c r="I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s="4" customFormat="1" ht="17.25" customHeight="1">
      <c r="A72" s="41"/>
      <c r="B72" s="41"/>
      <c r="C72" s="41"/>
      <c r="D72" s="41"/>
      <c r="E72" s="41"/>
      <c r="F72" s="41"/>
      <c r="G72" s="3"/>
      <c r="H72" s="3"/>
      <c r="I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s="4" customFormat="1" ht="17.25" customHeight="1">
      <c r="A73" s="24" t="s">
        <v>54</v>
      </c>
      <c r="B73" s="24"/>
      <c r="C73" s="24"/>
      <c r="D73" s="24"/>
      <c r="E73" s="24"/>
      <c r="F73" s="24"/>
      <c r="G73" s="3"/>
      <c r="H73" s="3"/>
      <c r="I73" s="3"/>
      <c r="J73" s="1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s="4" customFormat="1" ht="17.25" customHeight="1">
      <c r="A74" s="24"/>
      <c r="B74" s="24"/>
      <c r="C74" s="24"/>
      <c r="D74" s="24"/>
      <c r="E74" s="24"/>
      <c r="F74" s="24"/>
      <c r="G74" s="3"/>
      <c r="H74" s="3"/>
      <c r="I74" s="3"/>
      <c r="J74" s="1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s="4" customFormat="1" ht="17.25" customHeight="1">
      <c r="A75" s="39" t="s">
        <v>20</v>
      </c>
      <c r="B75" s="39"/>
      <c r="C75" s="39"/>
      <c r="D75" s="39"/>
      <c r="E75" s="39"/>
      <c r="F75" s="39"/>
      <c r="G75" s="3"/>
      <c r="H75" s="3"/>
      <c r="I75" s="3"/>
      <c r="J75" s="1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s="4" customFormat="1" ht="17.25" customHeight="1" thickBot="1">
      <c r="A76" s="5"/>
      <c r="B76" s="5"/>
      <c r="C76" s="5"/>
      <c r="D76" s="5"/>
      <c r="E76" s="5"/>
      <c r="F76" s="5"/>
      <c r="G76" s="3"/>
      <c r="H76" s="3"/>
      <c r="I76" s="3"/>
      <c r="J76" s="1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s="4" customFormat="1" ht="17.25" customHeight="1" thickTop="1">
      <c r="A77" s="2"/>
      <c r="B77" s="2"/>
      <c r="C77" s="2"/>
      <c r="D77" s="2"/>
      <c r="E77" s="2"/>
      <c r="F77" s="2"/>
      <c r="G77" s="3"/>
      <c r="H77" s="3"/>
      <c r="I77" s="3"/>
      <c r="J77" s="1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s="4" customFormat="1" ht="17.25" customHeight="1">
      <c r="A78" s="1"/>
      <c r="B78" s="1"/>
      <c r="C78" s="1"/>
      <c r="D78" s="6"/>
      <c r="E78" s="6"/>
      <c r="F78" s="6">
        <v>2022</v>
      </c>
      <c r="G78" s="3"/>
      <c r="H78" s="3"/>
      <c r="I78" s="3"/>
      <c r="J78" s="1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s="4" customFormat="1" ht="17.25" customHeight="1">
      <c r="A79" s="1"/>
      <c r="B79" s="1"/>
      <c r="C79" s="1"/>
      <c r="D79" s="6"/>
      <c r="E79" s="6"/>
      <c r="F79" s="6"/>
      <c r="G79" s="3"/>
      <c r="H79" s="3"/>
      <c r="I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7.25" customHeight="1">
      <c r="A80" s="16" t="s">
        <v>21</v>
      </c>
      <c r="B80" s="17"/>
      <c r="C80" s="17"/>
      <c r="D80" s="6"/>
      <c r="E80" s="6"/>
    </row>
    <row r="81" spans="1:21" ht="17.25" customHeight="1">
      <c r="A81" s="17"/>
      <c r="B81" s="17" t="s">
        <v>22</v>
      </c>
      <c r="C81" s="17"/>
      <c r="D81" s="6"/>
      <c r="E81" s="6"/>
      <c r="F81" s="28">
        <v>17401.400000000001</v>
      </c>
      <c r="I81" s="21"/>
      <c r="J81" s="19"/>
      <c r="K81" s="3"/>
      <c r="M81" s="4"/>
      <c r="N81" s="4"/>
    </row>
    <row r="82" spans="1:21" ht="17.25" customHeight="1">
      <c r="A82" s="17"/>
      <c r="B82" s="17" t="s">
        <v>23</v>
      </c>
      <c r="C82" s="17"/>
      <c r="D82" s="6"/>
      <c r="E82" s="6"/>
      <c r="F82" s="28">
        <v>2366.5</v>
      </c>
      <c r="J82" s="3"/>
      <c r="K82" s="3"/>
      <c r="L82" s="3"/>
      <c r="M82" s="21"/>
      <c r="N82" s="21"/>
      <c r="O82" s="19"/>
      <c r="P82" s="19"/>
      <c r="Q82" s="19"/>
      <c r="R82" s="19"/>
      <c r="S82" s="19"/>
    </row>
    <row r="83" spans="1:21">
      <c r="A83" s="17"/>
      <c r="B83" s="17" t="s">
        <v>36</v>
      </c>
      <c r="C83" s="17"/>
      <c r="D83" s="6"/>
      <c r="E83" s="6"/>
      <c r="F83" s="28">
        <v>2.6</v>
      </c>
      <c r="G83" s="23"/>
      <c r="J83" s="3"/>
      <c r="K83" s="3"/>
      <c r="M83" s="4"/>
      <c r="N83" s="4"/>
    </row>
    <row r="84" spans="1:21" ht="17.25" customHeight="1">
      <c r="A84" s="17"/>
      <c r="B84" s="17" t="s">
        <v>24</v>
      </c>
      <c r="C84" s="17"/>
      <c r="D84" s="6"/>
      <c r="E84" s="6"/>
      <c r="F84" s="28">
        <v>346.1</v>
      </c>
      <c r="I84" s="21"/>
      <c r="J84" s="19"/>
      <c r="K84" s="3"/>
      <c r="L84" s="3"/>
    </row>
    <row r="85" spans="1:21" ht="17.25" customHeight="1">
      <c r="A85" s="17"/>
      <c r="B85" s="17" t="s">
        <v>25</v>
      </c>
      <c r="C85" s="17"/>
      <c r="D85" s="6"/>
      <c r="E85" s="6"/>
      <c r="F85" s="29">
        <v>544.79999999999995</v>
      </c>
      <c r="J85" s="3"/>
      <c r="K85" s="3"/>
      <c r="L85" s="3"/>
      <c r="N85" s="21"/>
      <c r="O85" s="21"/>
      <c r="P85" s="19"/>
      <c r="Q85" s="19"/>
      <c r="R85" s="19"/>
      <c r="S85" s="19"/>
      <c r="T85" s="19"/>
      <c r="U85" s="20"/>
    </row>
    <row r="86" spans="1:21" ht="17.25" customHeight="1">
      <c r="A86" s="17"/>
      <c r="B86" s="17"/>
      <c r="C86" s="17"/>
      <c r="D86" s="6"/>
      <c r="E86" s="6"/>
      <c r="F86" s="28">
        <f>SUM(F81:F85)</f>
        <v>20661.399999999998</v>
      </c>
      <c r="J86" s="3"/>
      <c r="K86" s="3"/>
      <c r="L86" s="3"/>
    </row>
    <row r="87" spans="1:21" ht="17.25" customHeight="1">
      <c r="A87" s="17"/>
      <c r="B87" s="17"/>
      <c r="C87" s="17"/>
      <c r="D87" s="6"/>
      <c r="E87" s="6"/>
      <c r="F87" s="28"/>
      <c r="J87" s="3"/>
      <c r="K87" s="3"/>
      <c r="L87" s="3"/>
    </row>
    <row r="88" spans="1:21" ht="17.25" customHeight="1">
      <c r="A88" s="16" t="s">
        <v>26</v>
      </c>
      <c r="B88" s="17"/>
      <c r="C88" s="17"/>
      <c r="D88" s="6"/>
      <c r="E88" s="6"/>
      <c r="F88" s="28"/>
      <c r="J88" s="3"/>
      <c r="K88" s="3"/>
      <c r="L88" s="3"/>
    </row>
    <row r="89" spans="1:21" ht="17.25" customHeight="1">
      <c r="A89" s="17"/>
      <c r="B89" s="17" t="s">
        <v>27</v>
      </c>
      <c r="C89" s="17"/>
      <c r="D89" s="6"/>
      <c r="E89" s="6"/>
      <c r="F89" s="28">
        <v>-2955.3</v>
      </c>
      <c r="I89" s="21"/>
      <c r="J89" s="22"/>
      <c r="K89" s="22"/>
      <c r="L89" s="22"/>
      <c r="M89" s="22"/>
      <c r="N89" s="22"/>
      <c r="O89" s="22"/>
      <c r="P89" s="22"/>
      <c r="Q89" s="22"/>
    </row>
    <row r="90" spans="1:21" ht="17.25" customHeight="1">
      <c r="A90" s="17"/>
      <c r="B90" s="17" t="s">
        <v>46</v>
      </c>
      <c r="C90" s="17"/>
      <c r="D90" s="6"/>
      <c r="E90" s="6"/>
      <c r="F90" s="28">
        <v>-16.600000000000001</v>
      </c>
      <c r="J90" s="3"/>
      <c r="K90" s="3"/>
      <c r="M90" s="22"/>
      <c r="N90" s="22"/>
      <c r="O90" s="22"/>
      <c r="P90" s="22"/>
      <c r="Q90" s="22"/>
    </row>
    <row r="91" spans="1:21" ht="17.25" customHeight="1">
      <c r="A91" s="17"/>
      <c r="B91" s="17" t="s">
        <v>25</v>
      </c>
      <c r="C91" s="17"/>
      <c r="D91" s="6"/>
      <c r="E91" s="6"/>
      <c r="F91" s="29">
        <v>-586.1</v>
      </c>
      <c r="J91" s="3"/>
      <c r="K91" s="3"/>
      <c r="L91" s="3"/>
      <c r="P91" s="22"/>
      <c r="Q91" s="22"/>
    </row>
    <row r="92" spans="1:21" ht="17.25" customHeight="1">
      <c r="A92" s="17"/>
      <c r="B92" s="17"/>
      <c r="C92" s="17"/>
      <c r="D92" s="6"/>
      <c r="E92" s="6"/>
      <c r="F92" s="36">
        <f>SUM(F89:F91)</f>
        <v>-3558</v>
      </c>
      <c r="J92" s="3"/>
      <c r="K92" s="3"/>
      <c r="M92" s="4"/>
      <c r="N92" s="4"/>
      <c r="R92" s="20"/>
    </row>
    <row r="93" spans="1:21" ht="17.25" customHeight="1">
      <c r="A93" s="17"/>
      <c r="B93" s="17"/>
      <c r="C93" s="17"/>
      <c r="D93" s="6"/>
      <c r="E93" s="6"/>
      <c r="F93" s="28"/>
      <c r="J93" s="3"/>
      <c r="K93" s="3"/>
      <c r="L93" s="3"/>
    </row>
    <row r="94" spans="1:21" ht="17.25" customHeight="1">
      <c r="A94" s="16" t="s">
        <v>28</v>
      </c>
      <c r="B94" s="17"/>
      <c r="C94" s="17"/>
      <c r="D94" s="6"/>
      <c r="E94" s="6"/>
      <c r="F94" s="29">
        <v>-4866.8999999999996</v>
      </c>
      <c r="J94" s="3"/>
      <c r="K94" s="22"/>
      <c r="L94" s="22"/>
      <c r="M94" s="4"/>
      <c r="N94" s="4"/>
    </row>
    <row r="95" spans="1:21" ht="17.25" customHeight="1">
      <c r="A95" s="16"/>
      <c r="B95" s="17"/>
      <c r="C95" s="17"/>
      <c r="D95" s="6"/>
      <c r="E95" s="6"/>
      <c r="F95" s="28">
        <f>+F92+F94</f>
        <v>-8424.9</v>
      </c>
      <c r="I95" s="19"/>
      <c r="J95" s="19"/>
      <c r="K95" s="19"/>
      <c r="L95" s="19"/>
      <c r="M95" s="20"/>
    </row>
    <row r="96" spans="1:21" ht="17.25" customHeight="1">
      <c r="A96" s="16" t="s">
        <v>29</v>
      </c>
      <c r="B96" s="17"/>
      <c r="C96" s="17"/>
      <c r="D96" s="6"/>
      <c r="E96" s="6"/>
      <c r="F96" s="37">
        <f>+F86+F95</f>
        <v>12236.499999999998</v>
      </c>
      <c r="J96" s="3"/>
      <c r="K96" s="3"/>
      <c r="L96" s="3"/>
    </row>
    <row r="97" spans="1:19" ht="17.25" customHeight="1">
      <c r="A97" s="16"/>
      <c r="B97" s="17"/>
      <c r="C97" s="17"/>
      <c r="D97" s="10"/>
      <c r="E97" s="10"/>
      <c r="F97" s="28"/>
      <c r="J97" s="3"/>
      <c r="K97" s="3"/>
      <c r="L97" s="3"/>
    </row>
    <row r="98" spans="1:19" ht="17.25" customHeight="1">
      <c r="A98" s="16" t="s">
        <v>30</v>
      </c>
      <c r="B98" s="17"/>
      <c r="C98" s="17"/>
      <c r="F98" s="28"/>
      <c r="J98" s="3"/>
      <c r="K98" s="3"/>
      <c r="L98" s="3"/>
    </row>
    <row r="99" spans="1:19" ht="17.25" customHeight="1">
      <c r="A99" s="16"/>
      <c r="B99" s="17" t="s">
        <v>31</v>
      </c>
      <c r="C99" s="17"/>
      <c r="D99" s="10"/>
      <c r="F99" s="28">
        <v>-4206.6000000000004</v>
      </c>
      <c r="J99" s="3"/>
      <c r="K99" s="3"/>
      <c r="L99" s="3"/>
      <c r="M99" s="22"/>
      <c r="N99" s="22"/>
      <c r="O99" s="19"/>
      <c r="P99" s="19"/>
      <c r="Q99" s="19"/>
      <c r="R99" s="19"/>
      <c r="S99" s="19"/>
    </row>
    <row r="100" spans="1:19" ht="17.25" customHeight="1">
      <c r="A100" s="17"/>
      <c r="B100" s="17" t="s">
        <v>32</v>
      </c>
      <c r="C100" s="17"/>
      <c r="D100" s="10"/>
      <c r="E100" s="10"/>
      <c r="F100" s="28">
        <v>-5078.1000000000004</v>
      </c>
      <c r="I100" s="21"/>
      <c r="J100" s="22"/>
      <c r="K100" s="22"/>
      <c r="L100" s="22"/>
      <c r="M100" s="22"/>
      <c r="N100" s="22"/>
    </row>
    <row r="101" spans="1:19">
      <c r="A101" s="17"/>
      <c r="B101" s="17" t="s">
        <v>33</v>
      </c>
      <c r="C101" s="17"/>
      <c r="D101" s="10"/>
      <c r="E101" s="10"/>
      <c r="F101" s="29">
        <v>-759.7</v>
      </c>
      <c r="I101" s="21"/>
      <c r="J101" s="22"/>
      <c r="K101" s="22"/>
      <c r="L101" s="22"/>
      <c r="M101" s="22"/>
      <c r="N101" s="22"/>
    </row>
    <row r="102" spans="1:19">
      <c r="A102" s="17"/>
      <c r="B102" s="17"/>
      <c r="C102" s="17"/>
      <c r="D102" s="10"/>
      <c r="E102" s="10"/>
      <c r="F102" s="30">
        <f>SUM(F99:F101)</f>
        <v>-10044.400000000001</v>
      </c>
      <c r="J102" s="3"/>
      <c r="K102" s="3"/>
      <c r="M102" s="4"/>
      <c r="N102" s="4"/>
    </row>
    <row r="103" spans="1:19">
      <c r="A103" s="16" t="s">
        <v>47</v>
      </c>
      <c r="B103" s="17"/>
      <c r="C103" s="17"/>
      <c r="F103" s="28">
        <f>+F96+F102</f>
        <v>2192.0999999999967</v>
      </c>
      <c r="G103" s="23"/>
      <c r="J103" s="3"/>
      <c r="K103" s="3"/>
      <c r="M103" s="4"/>
      <c r="N103" s="4"/>
    </row>
    <row r="104" spans="1:19">
      <c r="B104" s="17" t="s">
        <v>39</v>
      </c>
      <c r="C104" s="17"/>
      <c r="D104" s="10"/>
      <c r="E104" s="10"/>
      <c r="F104" s="29">
        <v>939.5</v>
      </c>
      <c r="J104" s="3"/>
      <c r="K104" s="22"/>
      <c r="L104" s="22"/>
      <c r="M104" s="22"/>
      <c r="N104" s="22"/>
      <c r="O104" s="22"/>
      <c r="P104" s="22"/>
      <c r="Q104" s="22"/>
    </row>
    <row r="105" spans="1:19" ht="18" thickBot="1">
      <c r="A105" s="16" t="s">
        <v>45</v>
      </c>
      <c r="B105" s="17"/>
      <c r="C105" s="17"/>
      <c r="F105" s="38">
        <f>SUM(F103:F104)</f>
        <v>3131.5999999999967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20"/>
    </row>
    <row r="106" spans="1:19" ht="18" thickTop="1">
      <c r="A106" s="16"/>
      <c r="B106" s="17" t="s">
        <v>40</v>
      </c>
      <c r="C106" s="17"/>
      <c r="F106" s="29">
        <v>-890.2</v>
      </c>
      <c r="J106" s="19"/>
      <c r="K106" s="3"/>
      <c r="M106" s="4"/>
      <c r="N106" s="4"/>
    </row>
    <row r="107" spans="1:19" ht="18" thickBot="1">
      <c r="A107" s="16" t="s">
        <v>42</v>
      </c>
      <c r="B107" s="17"/>
      <c r="C107" s="17"/>
      <c r="F107" s="38">
        <f>SUM(F105:F106)</f>
        <v>2241.3999999999969</v>
      </c>
      <c r="J107" s="3"/>
      <c r="K107" s="3"/>
      <c r="M107" s="4"/>
      <c r="N107" s="4"/>
    </row>
    <row r="108" spans="1:19" ht="18.75" thickTop="1" thickBot="1">
      <c r="A108" s="13"/>
      <c r="B108" s="14"/>
      <c r="C108" s="14"/>
      <c r="D108" s="14"/>
      <c r="E108" s="14"/>
      <c r="F108" s="15"/>
    </row>
    <row r="109" spans="1:19" ht="17.25" customHeight="1"/>
    <row r="110" spans="1:19" ht="18.75" customHeight="1">
      <c r="A110" s="16"/>
      <c r="B110" s="17"/>
      <c r="C110" s="17"/>
      <c r="F110" s="18"/>
    </row>
    <row r="111" spans="1:19" ht="18.75" customHeight="1">
      <c r="A111" s="16"/>
      <c r="B111" s="17"/>
      <c r="C111" s="17"/>
      <c r="F111" s="18"/>
    </row>
    <row r="112" spans="1:19" ht="18.75" customHeight="1">
      <c r="A112" s="16"/>
      <c r="B112" s="17"/>
      <c r="C112" s="17"/>
      <c r="F112" s="18"/>
    </row>
    <row r="113" spans="1:31" ht="17.25" customHeight="1">
      <c r="A113" s="16"/>
      <c r="B113" s="17"/>
      <c r="C113" s="17"/>
      <c r="F113" s="11"/>
    </row>
    <row r="116" spans="1:31" s="1" customFormat="1" ht="17.25" customHeight="1">
      <c r="A116" s="1" t="s">
        <v>50</v>
      </c>
      <c r="J116" s="4"/>
      <c r="K116" s="12"/>
      <c r="L116" s="12"/>
      <c r="O116" s="11"/>
      <c r="AE116" s="11"/>
    </row>
    <row r="117" spans="1:31" s="1" customFormat="1" ht="17.25" customHeight="1">
      <c r="A117" s="1" t="s">
        <v>51</v>
      </c>
      <c r="J117" s="4"/>
      <c r="K117" s="12"/>
      <c r="L117" s="12"/>
      <c r="O117" s="11"/>
      <c r="AE117" s="11"/>
    </row>
    <row r="118" spans="1:31" s="1" customFormat="1" ht="17.25" customHeight="1">
      <c r="J118" s="4"/>
      <c r="K118" s="12"/>
      <c r="L118" s="12"/>
      <c r="O118" s="11"/>
      <c r="AE118" s="11"/>
    </row>
    <row r="119" spans="1:31" s="1" customFormat="1" ht="17.25" customHeight="1">
      <c r="J119" s="4"/>
      <c r="K119" s="12"/>
      <c r="L119" s="12"/>
      <c r="O119" s="11"/>
      <c r="AE119" s="11"/>
    </row>
    <row r="120" spans="1:31" s="1" customFormat="1" ht="17.25" customHeight="1">
      <c r="J120" s="4"/>
      <c r="K120" s="12"/>
      <c r="L120" s="12"/>
      <c r="O120" s="11"/>
      <c r="AE120" s="11"/>
    </row>
    <row r="121" spans="1:31" s="1" customFormat="1" ht="17.25" customHeight="1">
      <c r="J121" s="4"/>
      <c r="K121" s="12"/>
      <c r="L121" s="12"/>
      <c r="O121" s="11"/>
      <c r="AE121" s="11"/>
    </row>
    <row r="122" spans="1:31" s="1" customFormat="1" ht="17.25" customHeight="1">
      <c r="J122" s="4"/>
      <c r="K122" s="12"/>
      <c r="L122" s="12"/>
      <c r="O122" s="11"/>
      <c r="AE122" s="11"/>
    </row>
    <row r="123" spans="1:31" s="1" customFormat="1" ht="17.25" customHeight="1">
      <c r="A123" s="10"/>
      <c r="B123" s="10"/>
      <c r="C123" s="10"/>
      <c r="D123" s="10"/>
      <c r="E123" s="10"/>
      <c r="F123" s="10"/>
      <c r="J123" s="4"/>
      <c r="K123" s="12"/>
      <c r="L123" s="12"/>
      <c r="O123" s="11"/>
      <c r="AE123" s="11"/>
    </row>
    <row r="124" spans="1:31" s="1" customFormat="1" ht="17.25" customHeight="1">
      <c r="A124" s="1" t="s">
        <v>48</v>
      </c>
      <c r="J124" s="4"/>
      <c r="K124" s="12"/>
      <c r="L124" s="12"/>
      <c r="O124" s="11"/>
      <c r="AE124" s="11"/>
    </row>
    <row r="125" spans="1:31" s="1" customFormat="1" ht="17.25" customHeight="1">
      <c r="A125" s="1" t="s">
        <v>49</v>
      </c>
      <c r="J125" s="4"/>
      <c r="K125" s="12"/>
      <c r="L125" s="12"/>
      <c r="O125" s="11"/>
      <c r="AE125" s="11"/>
    </row>
    <row r="126" spans="1:31" ht="17.25" customHeight="1"/>
  </sheetData>
  <mergeCells count="11">
    <mergeCell ref="A68:F68"/>
    <mergeCell ref="A69:F69"/>
    <mergeCell ref="A71:F71"/>
    <mergeCell ref="A72:F72"/>
    <mergeCell ref="A75:F75"/>
    <mergeCell ref="A9:F9"/>
    <mergeCell ref="A2:F2"/>
    <mergeCell ref="A3:F3"/>
    <mergeCell ref="A5:F5"/>
    <mergeCell ref="A6:F6"/>
    <mergeCell ref="A7:F7"/>
  </mergeCells>
  <pageMargins left="1.299212598425197" right="0.70866141732283472" top="0.74803149606299213" bottom="0.74803149606299213" header="0.31496062992125984" footer="0.31496062992125984"/>
  <pageSetup scale="6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092022</vt:lpstr>
      <vt:lpstr>'092022'!Área_de_impresión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Edwin Esau Flores Campos</cp:lastModifiedBy>
  <cp:lastPrinted>2022-06-14T23:21:09Z</cp:lastPrinted>
  <dcterms:created xsi:type="dcterms:W3CDTF">2017-12-27T22:00:56Z</dcterms:created>
  <dcterms:modified xsi:type="dcterms:W3CDTF">2022-11-01T03:44:49Z</dcterms:modified>
</cp:coreProperties>
</file>