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septiembre\"/>
    </mc:Choice>
  </mc:AlternateContent>
  <bookViews>
    <workbookView xWindow="0" yWindow="0" windowWidth="20490" windowHeight="771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31" i="2" l="1"/>
  <c r="C73" i="2" l="1"/>
  <c r="C77" i="2" s="1"/>
  <c r="C81" i="2" s="1"/>
  <c r="C84" i="2" s="1"/>
  <c r="C27" i="2"/>
  <c r="C18" i="2"/>
  <c r="B18" i="2"/>
  <c r="C33" i="2" l="1"/>
  <c r="C34" i="2" s="1"/>
  <c r="E34" i="2" s="1"/>
  <c r="E84" i="2" l="1"/>
  <c r="B27" i="2" l="1"/>
  <c r="B73" i="2"/>
  <c r="B77" i="2" s="1"/>
  <c r="B81" i="2" s="1"/>
  <c r="B84" i="2" s="1"/>
  <c r="B31" i="2" l="1"/>
  <c r="B33" i="2" s="1"/>
  <c r="B34" i="2" s="1"/>
  <c r="D34" i="2" s="1"/>
  <c r="D84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<sst xmlns="http://schemas.openxmlformats.org/spreadsheetml/2006/main" count="68" uniqueCount="57">
  <si>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</si>
  <si>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</si>
  <si>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</si>
  <si>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</si>
  <si>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</si>
  <si>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</si>
  <si>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</si>
  <si>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</si>
  <si>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</si>
  <si>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</si>
  <si>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</si>
  <si>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</si>
  <si>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</si>
  <si>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</si>
  <si>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</si>
  <si>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</si>
  <si>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</si>
  <si>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</si>
  <si>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</si>
  <si>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</si>
  <si>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</si>
  <si>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</si>
  <si>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</si>
  <si>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</si>
  <si>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</si>
  <si>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</si>
  <si>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</si>
  <si>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</si>
  <si>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</si>
  <si>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</si>
  <si>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</si>
  <si>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</si>
  <si>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</si>
  <si>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</si>
  <si>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</si>
  <si>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</si>
  <si>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</si>
  <si>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</si>
  <si>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</si>
  <si>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</si>
  <si>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</si>
  <si>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</si>
  <si>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</si>
  <si>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</si>
  <si>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</si>
  <si>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</si>
  <si>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</si>
  <si>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</si>
  <si>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</si>
  <si>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</si>
  <si>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</si>
  <si>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</si>
  <si>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</si>
  <si>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</si>
  <si>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Utilidad de Operación</t>
  </si>
  <si>
    <t>BALANCE GENERAL AL 30 DE SEPTIEMBRE DE 2022 y 2021</t>
  </si>
  <si>
    <t>Estados de Resultados del 1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</si>
</sst>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76200</xdr:rowOff>
    </xdr:from>
    <xdr:to>
      <xdr:col>0</xdr:col>
      <xdr:colOff>2314575</xdr:colOff>
      <xdr:row>59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8"/>
  <sheetViews>
    <sheetView tabSelected="1" workbookViewId="0">
      <selection activeCell="B52" sqref="B52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2022</v>
      </c>
      <c r="C7" s="2">
        <v>2021</v>
      </c>
    </row>
    <row r="8" spans="1:4" x14ac:dyDescent="0.25">
      <c r="A8" s="1" t="s">
        <v>2</v>
      </c>
      <c r="B8" s="17">
        <v>591156.80000000005</v>
      </c>
      <c r="C8" s="17">
        <v>620495.1</v>
      </c>
      <c r="D8" s="5"/>
    </row>
    <row r="9" spans="1:4" hidden="1" x14ac:dyDescent="0.25">
      <c r="A9" s="1" t="s">
        <v>40</v>
      </c>
      <c r="B9" s="17">
        <v>0</v>
      </c>
      <c r="C9" s="17">
        <v>0</v>
      </c>
      <c r="D9" s="5"/>
    </row>
    <row r="10" spans="1:4" x14ac:dyDescent="0.25">
      <c r="A10" s="1" t="s">
        <v>38</v>
      </c>
      <c r="B10" s="17">
        <v>429120</v>
      </c>
      <c r="C10" s="17">
        <v>362627.8</v>
      </c>
      <c r="D10" s="5"/>
    </row>
    <row r="11" spans="1:4" x14ac:dyDescent="0.25">
      <c r="A11" s="1" t="s">
        <v>4</v>
      </c>
      <c r="B11" s="17">
        <v>2644684.9000000004</v>
      </c>
      <c r="C11" s="17">
        <v>2426911.9</v>
      </c>
      <c r="D11" s="5"/>
    </row>
    <row r="12" spans="1:4" x14ac:dyDescent="0.25">
      <c r="A12" s="1" t="s">
        <v>37</v>
      </c>
      <c r="B12" s="17">
        <v>981.8</v>
      </c>
      <c r="C12" s="17">
        <v>859.2</v>
      </c>
      <c r="D12" s="5"/>
    </row>
    <row r="13" spans="1:4" x14ac:dyDescent="0.25">
      <c r="A13" s="1" t="s">
        <v>5</v>
      </c>
      <c r="B13" s="17">
        <v>31648</v>
      </c>
      <c r="C13" s="17">
        <v>31476.6</v>
      </c>
      <c r="D13" s="5"/>
    </row>
    <row r="14" spans="1:4" x14ac:dyDescent="0.25">
      <c r="A14" s="1" t="s">
        <v>6</v>
      </c>
      <c r="B14" s="17">
        <v>58958</v>
      </c>
      <c r="C14" s="17">
        <v>75182.2</v>
      </c>
      <c r="D14" s="5"/>
    </row>
    <row r="15" spans="1:4" ht="15.75" thickBot="1" x14ac:dyDescent="0.3">
      <c r="A15" s="1" t="s">
        <v>7</v>
      </c>
      <c r="B15" s="17">
        <v>110487.3</v>
      </c>
      <c r="C15" s="17">
        <v>112697.4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3867036.8</v>
      </c>
      <c r="C18" s="23">
        <f>SUM(C8:C17)</f>
        <v>3630250.2</v>
      </c>
      <c r="D18" s="5"/>
    </row>
    <row r="19" spans="1:5" x14ac:dyDescent="0.25">
      <c r="A19" s="11" t="s">
        <v>41</v>
      </c>
      <c r="B19" s="19">
        <v>2899154.7</v>
      </c>
      <c r="C19" s="19">
        <v>2743319.7</v>
      </c>
      <c r="D19" s="5"/>
    </row>
    <row r="20" spans="1:5" x14ac:dyDescent="0.25">
      <c r="A20" s="1" t="s">
        <v>35</v>
      </c>
      <c r="B20" s="17">
        <v>62.3</v>
      </c>
      <c r="C20" s="17">
        <v>156.69999999999999</v>
      </c>
      <c r="D20" s="5"/>
    </row>
    <row r="21" spans="1:5" x14ac:dyDescent="0.25">
      <c r="A21" s="1" t="s">
        <v>11</v>
      </c>
      <c r="B21" s="17">
        <v>275214.3</v>
      </c>
      <c r="C21" s="17">
        <v>200531.4</v>
      </c>
      <c r="D21" s="5"/>
    </row>
    <row r="22" spans="1:5" hidden="1" x14ac:dyDescent="0.25">
      <c r="A22" s="1" t="s">
        <v>3</v>
      </c>
      <c r="B22" s="17"/>
      <c r="C22" s="17"/>
      <c r="D22" s="5"/>
    </row>
    <row r="23" spans="1:5" x14ac:dyDescent="0.25">
      <c r="A23" s="1" t="s">
        <v>12</v>
      </c>
      <c r="B23" s="17">
        <v>160364.4</v>
      </c>
      <c r="C23" s="17">
        <v>152812.4</v>
      </c>
      <c r="D23" s="5"/>
    </row>
    <row r="24" spans="1:5" x14ac:dyDescent="0.25">
      <c r="A24" s="1" t="s">
        <v>6</v>
      </c>
      <c r="B24" s="17">
        <v>25510</v>
      </c>
      <c r="C24" s="17">
        <v>27304.6</v>
      </c>
      <c r="D24" s="5"/>
    </row>
    <row r="25" spans="1:5" ht="15.75" thickBot="1" x14ac:dyDescent="0.3">
      <c r="A25" s="1" t="s">
        <v>13</v>
      </c>
      <c r="B25" s="17">
        <v>91432.2</v>
      </c>
      <c r="C25" s="17">
        <v>92460.2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3451737.9</v>
      </c>
      <c r="C27" s="18">
        <f>SUM(C19:C25)</f>
        <v>3216585.0000000005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170550.3</v>
      </c>
      <c r="C30" s="17">
        <v>177774.9</v>
      </c>
      <c r="D30" s="5"/>
      <c r="E30" s="5"/>
    </row>
    <row r="31" spans="1:5" ht="15.75" thickBot="1" x14ac:dyDescent="0.3">
      <c r="A31" s="1" t="s">
        <v>45</v>
      </c>
      <c r="B31" s="17">
        <f>B84</f>
        <v>40046.800000000003</v>
      </c>
      <c r="C31" s="25">
        <f>+C84</f>
        <v>31188.500000000022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415298.89999999997</v>
      </c>
      <c r="C33" s="18">
        <f>SUM(C28:C32)</f>
        <v>413665.19999999995</v>
      </c>
      <c r="D33" s="5"/>
    </row>
    <row r="34" spans="1:884" ht="15.75" thickBot="1" x14ac:dyDescent="0.3">
      <c r="A34" s="12" t="s">
        <v>20</v>
      </c>
      <c r="B34" s="23">
        <f>B33+B27</f>
        <v>3867036.8</v>
      </c>
      <c r="C34" s="18">
        <f>C27+C33</f>
        <v>3630250.2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50</v>
      </c>
      <c r="B41" s="28" t="s">
        <v>52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51</v>
      </c>
      <c r="B42" s="28" t="s">
        <v>53</v>
      </c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8" t="s">
        <v>48</v>
      </c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ht="14.25" customHeight="1" x14ac:dyDescent="0.25">
      <c r="A48" s="28" t="s">
        <v>49</v>
      </c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14.25" customHeight="1" x14ac:dyDescent="0.25">
      <c r="A49" s="27"/>
      <c r="B49" s="27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ht="14.25" customHeight="1" x14ac:dyDescent="0.25">
      <c r="A50" s="27"/>
      <c r="B50" s="27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ht="14.25" customHeight="1" x14ac:dyDescent="0.25">
      <c r="A51" s="27"/>
      <c r="B51" s="27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ht="14.25" customHeight="1" x14ac:dyDescent="0.25">
      <c r="A52" s="27"/>
      <c r="B52" s="27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ht="14.25" customHeight="1" x14ac:dyDescent="0.25">
      <c r="A53" s="27"/>
      <c r="B53" s="27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ht="14.25" customHeight="1" x14ac:dyDescent="0.25">
      <c r="A54" s="27"/>
      <c r="B54" s="27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ht="14.25" customHeight="1" x14ac:dyDescent="0.25">
      <c r="A55" s="27"/>
      <c r="B55" s="27"/>
      <c r="C55" s="2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ht="14.25" customHeight="1" x14ac:dyDescent="0.25">
      <c r="A56" s="27"/>
      <c r="B56" s="27"/>
      <c r="C56" s="2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ht="14.25" customHeight="1" x14ac:dyDescent="0.25">
      <c r="A57" s="27"/>
      <c r="B57" s="27"/>
      <c r="C57" s="2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ht="21" customHeigh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s="7" customFormat="1" x14ac:dyDescent="0.25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</row>
    <row r="60" spans="1:884" s="7" customFormat="1" x14ac:dyDescent="0.25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</row>
    <row r="61" spans="1:884" ht="15.75" x14ac:dyDescent="0.25">
      <c r="A61" s="8" t="s">
        <v>43</v>
      </c>
      <c r="B61" s="9"/>
      <c r="C61" s="9"/>
      <c r="D61" s="5"/>
    </row>
    <row r="62" spans="1:884" ht="15.75" x14ac:dyDescent="0.25">
      <c r="A62" s="8" t="s">
        <v>56</v>
      </c>
      <c r="B62" s="9"/>
      <c r="C62" s="9"/>
      <c r="D62" s="5"/>
    </row>
    <row r="63" spans="1:884" ht="15.75" x14ac:dyDescent="0.25">
      <c r="A63" s="8" t="s">
        <v>0</v>
      </c>
      <c r="B63" s="9"/>
      <c r="C63" s="9"/>
      <c r="D63" s="5"/>
    </row>
    <row r="64" spans="1:884" x14ac:dyDescent="0.25">
      <c r="A64" s="1" t="s">
        <v>1</v>
      </c>
      <c r="B64" s="2">
        <v>2022</v>
      </c>
      <c r="C64" s="2">
        <v>2021</v>
      </c>
      <c r="D64" s="5"/>
    </row>
    <row r="65" spans="1:4" x14ac:dyDescent="0.25">
      <c r="A65" s="1" t="s">
        <v>21</v>
      </c>
      <c r="B65" s="16">
        <v>178929</v>
      </c>
      <c r="C65" s="16">
        <v>169187.20000000001</v>
      </c>
      <c r="D65" s="5"/>
    </row>
    <row r="66" spans="1:4" x14ac:dyDescent="0.25">
      <c r="A66" s="1" t="s">
        <v>42</v>
      </c>
      <c r="B66" s="17">
        <v>5143.8</v>
      </c>
      <c r="C66" s="17">
        <v>4757.7</v>
      </c>
      <c r="D66" s="5"/>
    </row>
    <row r="67" spans="1:4" x14ac:dyDescent="0.25">
      <c r="A67" s="1" t="s">
        <v>22</v>
      </c>
      <c r="B67" s="17">
        <v>23246.9</v>
      </c>
      <c r="C67" s="17">
        <v>19807.2</v>
      </c>
      <c r="D67" s="5"/>
    </row>
    <row r="68" spans="1:4" x14ac:dyDescent="0.25">
      <c r="A68" s="1" t="s">
        <v>36</v>
      </c>
      <c r="B68" s="17">
        <v>2894.9</v>
      </c>
      <c r="C68" s="17">
        <v>1419.6</v>
      </c>
      <c r="D68" s="5"/>
    </row>
    <row r="69" spans="1:4" x14ac:dyDescent="0.25">
      <c r="A69" s="1" t="s">
        <v>23</v>
      </c>
      <c r="B69" s="17">
        <v>1203.7</v>
      </c>
      <c r="C69" s="17">
        <v>859</v>
      </c>
      <c r="D69" s="5"/>
    </row>
    <row r="70" spans="1:4" x14ac:dyDescent="0.25">
      <c r="A70" s="1" t="s">
        <v>24</v>
      </c>
      <c r="B70" s="17">
        <v>14344.5</v>
      </c>
      <c r="C70" s="17">
        <v>12481.5</v>
      </c>
      <c r="D70" s="5"/>
    </row>
    <row r="71" spans="1:4" x14ac:dyDescent="0.25">
      <c r="A71" s="3" t="s">
        <v>25</v>
      </c>
      <c r="B71" s="4">
        <v>61578.299999999988</v>
      </c>
      <c r="C71" s="4">
        <v>57562.8</v>
      </c>
      <c r="D71" s="5"/>
    </row>
    <row r="72" spans="1:4" ht="15.75" thickBot="1" x14ac:dyDescent="0.3">
      <c r="A72" s="13" t="s">
        <v>26</v>
      </c>
      <c r="B72" s="14">
        <v>37970.699999999997</v>
      </c>
      <c r="C72" s="14">
        <v>53832.800000000003</v>
      </c>
      <c r="D72" s="5"/>
    </row>
    <row r="73" spans="1:4" ht="15.75" thickBot="1" x14ac:dyDescent="0.3">
      <c r="A73" s="12" t="s">
        <v>27</v>
      </c>
      <c r="B73" s="23">
        <f>SUM(B65:B70)-B71-B72</f>
        <v>126213.8</v>
      </c>
      <c r="C73" s="18">
        <f>SUM(C65:C70)-C71-C72</f>
        <v>97116.60000000002</v>
      </c>
      <c r="D73" s="5"/>
    </row>
    <row r="74" spans="1:4" x14ac:dyDescent="0.25">
      <c r="A74" s="11" t="s">
        <v>28</v>
      </c>
      <c r="B74" s="19">
        <v>48027.5</v>
      </c>
      <c r="C74" s="19">
        <v>43599.7</v>
      </c>
      <c r="D74" s="5"/>
    </row>
    <row r="75" spans="1:4" x14ac:dyDescent="0.25">
      <c r="A75" s="1" t="s">
        <v>29</v>
      </c>
      <c r="B75" s="17">
        <v>34281.699999999997</v>
      </c>
      <c r="C75" s="17">
        <v>29490.9</v>
      </c>
      <c r="D75" s="5"/>
    </row>
    <row r="76" spans="1:4" ht="15.75" thickBot="1" x14ac:dyDescent="0.3">
      <c r="A76" s="10" t="s">
        <v>30</v>
      </c>
      <c r="B76" s="20">
        <v>11536.3</v>
      </c>
      <c r="C76" s="20">
        <v>11522</v>
      </c>
      <c r="D76" s="5"/>
    </row>
    <row r="77" spans="1:4" ht="15.75" thickBot="1" x14ac:dyDescent="0.3">
      <c r="A77" s="12" t="s">
        <v>54</v>
      </c>
      <c r="B77" s="23">
        <f>B73-SUM(B74:B76)</f>
        <v>32368.300000000003</v>
      </c>
      <c r="C77" s="18">
        <f>C73-SUM(C74:C76)</f>
        <v>12504.000000000015</v>
      </c>
      <c r="D77" s="5"/>
    </row>
    <row r="78" spans="1:4" x14ac:dyDescent="0.25">
      <c r="A78" s="11" t="s">
        <v>31</v>
      </c>
      <c r="B78" s="19">
        <v>26375.9</v>
      </c>
      <c r="C78" s="19">
        <v>32969.300000000003</v>
      </c>
      <c r="D78" s="5"/>
    </row>
    <row r="79" spans="1:4" ht="15.75" thickBot="1" x14ac:dyDescent="0.3">
      <c r="A79" s="1" t="s">
        <v>32</v>
      </c>
      <c r="B79" s="4">
        <v>-1531.7</v>
      </c>
      <c r="C79" s="4">
        <v>-1297.2</v>
      </c>
      <c r="D79" s="5"/>
    </row>
    <row r="80" spans="1:4" ht="15.75" hidden="1" thickBot="1" x14ac:dyDescent="0.3">
      <c r="A80" s="10" t="s">
        <v>33</v>
      </c>
      <c r="B80" s="21"/>
      <c r="C80" s="21"/>
      <c r="D80" s="5"/>
    </row>
    <row r="81" spans="1:5" ht="15.75" thickBot="1" x14ac:dyDescent="0.3">
      <c r="A81" s="12" t="s">
        <v>46</v>
      </c>
      <c r="B81" s="23">
        <f>SUM(B77:B79)</f>
        <v>57212.500000000007</v>
      </c>
      <c r="C81" s="18">
        <f>SUM(C77:C79)</f>
        <v>44176.10000000002</v>
      </c>
      <c r="D81" s="5"/>
    </row>
    <row r="82" spans="1:5" hidden="1" x14ac:dyDescent="0.25">
      <c r="A82" s="11" t="s">
        <v>34</v>
      </c>
      <c r="B82" s="22"/>
      <c r="C82" s="22"/>
      <c r="D82" s="5"/>
    </row>
    <row r="83" spans="1:5" ht="15.75" thickBot="1" x14ac:dyDescent="0.3">
      <c r="A83" s="10" t="s">
        <v>39</v>
      </c>
      <c r="B83" s="14">
        <v>-17165.7</v>
      </c>
      <c r="C83" s="14">
        <v>-12987.6</v>
      </c>
      <c r="D83" s="5"/>
    </row>
    <row r="84" spans="1:5" ht="15.75" thickBot="1" x14ac:dyDescent="0.3">
      <c r="A84" s="12" t="s">
        <v>47</v>
      </c>
      <c r="B84" s="23">
        <f>SUM(B81:B83)</f>
        <v>40046.800000000003</v>
      </c>
      <c r="C84" s="18">
        <f>SUM(C81:C83)</f>
        <v>31188.500000000022</v>
      </c>
      <c r="D84" s="15">
        <f>B84-B31</f>
        <v>0</v>
      </c>
      <c r="E84" s="15">
        <f>C84-C31</f>
        <v>0</v>
      </c>
    </row>
    <row r="85" spans="1:5" x14ac:dyDescent="0.25">
      <c r="A85" s="6" t="s">
        <v>44</v>
      </c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6"/>
      <c r="B88" s="6"/>
      <c r="C88" s="6"/>
    </row>
    <row r="89" spans="1:5" x14ac:dyDescent="0.25">
      <c r="A89" s="6"/>
      <c r="B89" s="6"/>
      <c r="C89" s="6"/>
    </row>
    <row r="90" spans="1:5" x14ac:dyDescent="0.25">
      <c r="A90" s="6"/>
      <c r="B90" s="6"/>
      <c r="C90" s="6"/>
    </row>
    <row r="91" spans="1:5" x14ac:dyDescent="0.25">
      <c r="A91" s="26" t="s">
        <v>50</v>
      </c>
      <c r="B91" s="28" t="s">
        <v>52</v>
      </c>
      <c r="C91" s="28"/>
    </row>
    <row r="92" spans="1:5" x14ac:dyDescent="0.25">
      <c r="A92" s="26" t="s">
        <v>51</v>
      </c>
      <c r="B92" s="28" t="s">
        <v>53</v>
      </c>
      <c r="C92" s="28"/>
    </row>
    <row r="93" spans="1:5" x14ac:dyDescent="0.25">
      <c r="A93" s="6"/>
      <c r="B93" s="6"/>
      <c r="C93" s="6"/>
    </row>
    <row r="94" spans="1:5" x14ac:dyDescent="0.25">
      <c r="A94" s="6"/>
      <c r="B94" s="6"/>
      <c r="C94" s="6"/>
    </row>
    <row r="95" spans="1:5" x14ac:dyDescent="0.25">
      <c r="A95" s="6"/>
      <c r="B95" s="6"/>
      <c r="C95" s="6"/>
    </row>
    <row r="96" spans="1:5" x14ac:dyDescent="0.25">
      <c r="A96" s="6"/>
      <c r="B96" s="6"/>
      <c r="C96" s="6"/>
    </row>
    <row r="97" spans="1:3" x14ac:dyDescent="0.25">
      <c r="A97" s="28" t="s">
        <v>48</v>
      </c>
      <c r="B97" s="28"/>
      <c r="C97" s="28"/>
    </row>
    <row r="98" spans="1:3" x14ac:dyDescent="0.25">
      <c r="A98" s="28" t="s">
        <v>49</v>
      </c>
      <c r="B98" s="28"/>
      <c r="C98" s="28"/>
    </row>
  </sheetData>
  <mergeCells count="8">
    <mergeCell ref="A97:C97"/>
    <mergeCell ref="A98:C98"/>
    <mergeCell ref="A47:C47"/>
    <mergeCell ref="A48:C48"/>
    <mergeCell ref="B41:C41"/>
    <mergeCell ref="B42:C42"/>
    <mergeCell ref="B91:C91"/>
    <mergeCell ref="B92:C92"/>
  </mergeCells>
  <printOptions horizontalCentered="1"/>
  <pageMargins left="0.78740157480314965" right="0.39370078740157483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2022-10-13T15:40:47Z</cp:lastPrinted>
  <dcterms:created xsi:type="dcterms:W3CDTF">2017-01-11T17:17:53Z</dcterms:created>
  <dcterms:modified xsi:type="dcterms:W3CDTF">2022-10-13T15:41:34Z</dcterms:modified>
</cp:coreProperties>
</file>