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2\BOLSA DE VALORES\BANCO\"/>
    </mc:Choice>
  </mc:AlternateContent>
  <xr:revisionPtr revIDLastSave="0" documentId="13_ncr:40001_{DB9272C2-2ED7-4162-ACEC-A48E21A06FCF}" xr6:coauthVersionLast="47" xr6:coauthVersionMax="47" xr10:uidLastSave="{00000000-0000-0000-0000-000000000000}"/>
  <bookViews>
    <workbookView xWindow="-120" yWindow="-120" windowWidth="20730" windowHeight="11160" activeTab="1"/>
  </bookViews>
  <sheets>
    <sheet name="BG - SEP 2022" sheetId="1" r:id="rId1"/>
    <sheet name="ER - SEP 2022" sheetId="2" r:id="rId2"/>
  </sheets>
  <definedNames>
    <definedName name="_xlnm.Print_Area" localSheetId="0">'BG - SEP 2022'!$B$2:$H$56</definedName>
    <definedName name="_xlnm.Print_Area" localSheetId="1">'ER - SEP 2022'!$B$2:$E$58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2" l="1"/>
  <c r="E37" i="2" l="1"/>
  <c r="E30" i="2"/>
  <c r="E18" i="2"/>
  <c r="E8" i="2"/>
  <c r="E28" i="2" l="1"/>
  <c r="E35" i="2" s="1"/>
  <c r="H40" i="1"/>
  <c r="H33" i="1"/>
  <c r="H22" i="1"/>
  <c r="H15" i="1"/>
  <c r="D39" i="1"/>
  <c r="D27" i="1"/>
  <c r="D20" i="1"/>
  <c r="D13" i="1"/>
  <c r="E41" i="2" l="1"/>
  <c r="H24" i="1"/>
  <c r="H35" i="1" s="1"/>
  <c r="H42" i="1" s="1"/>
  <c r="D34" i="1"/>
  <c r="D42" i="1" s="1"/>
  <c r="J42" i="1" l="1"/>
</calcChain>
</file>

<file path=xl/sharedStrings.xml><?xml version="1.0" encoding="utf-8"?>
<sst xmlns="http://schemas.openxmlformats.org/spreadsheetml/2006/main" count="101" uniqueCount="94">
  <si>
    <t>BANCO DE AMERICA CENTRAL, S.A.</t>
  </si>
  <si>
    <t>Balance General</t>
  </si>
  <si>
    <t>Al 30 de septiembre de 2022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</si>
  <si>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</si>
  <si>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</si>
  <si>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</si>
  <si>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</si>
  <si>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</si>
  <si>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</si>
  <si>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</si>
  <si>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</si>
  <si>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</si>
  <si>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</si>
  <si>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</si>
  <si>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</si>
  <si>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</si>
  <si>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</si>
  <si>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</si>
  <si>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</si>
  <si>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</si>
  <si>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</si>
  <si>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</si>
  <si>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</si>
  <si>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</si>
  <si>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</si>
  <si>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</si>
  <si>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</si>
  <si>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</si>
  <si>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</si>
  <si>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</si>
  <si>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</si>
  <si>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</si>
  <si>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</si>
  <si>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</si>
  <si>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</si>
  <si>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</si>
  <si>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</si>
  <si>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</si>
  <si>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</si>
  <si>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</si>
  <si>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</si>
  <si>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</si>
  <si>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</si>
  <si>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</si>
  <si>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</si>
  <si>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</si>
  <si>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</si>
  <si>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</si>
  <si>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</si>
  <si>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</si>
  <si>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</si>
  <si>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</si>
  <si>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</si>
  <si>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</si>
  <si>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</si>
  <si>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</si>
  <si>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</si>
  <si>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</si>
  <si>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</si>
  <si>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</si>
  <si>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</si>
  <si>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</si>
  <si>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30 de septiembre de 2022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</si>
  <si>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</si>
  <si>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</si>
  <si>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</si>
  <si>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</si>
  <si>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títulos valores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</si>
  <si>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</si>
  <si>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</si>
  <si>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</si>
  <si>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</si>
  <si>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</si>
  <si>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</si>
  <si>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</si>
  <si>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</si>
  <si>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</si>
  <si>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</si>
  <si>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</si>
  <si>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</si>
  <si>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</si>
  <si>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</si>
  <si>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</si>
  <si>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</si>
  <si>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</si>
  <si>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</si>
  <si>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</si>
  <si>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</si>
  <si>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</si>
  <si>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</si>
  <si>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</si>
  <si>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Utilidad Neta</t>
  </si>
  <si>
    <t xml:space="preserve">Raúl Luis Fernando González Paz </t>
  </si>
  <si>
    <t>Reportos y otras obligaciones bursátiles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</si>
</sst>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  <xf numFmtId="43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6"/>
  <sheetViews>
    <sheetView topLeftCell="A39" zoomScaleNormal="100" workbookViewId="0">
      <selection activeCell="E47" sqref="E47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489089162.19</v>
      </c>
      <c r="F10" s="9" t="s">
        <v>29</v>
      </c>
      <c r="H10" s="10">
        <v>2361076641.8600001</v>
      </c>
    </row>
    <row r="11" spans="2:8" x14ac:dyDescent="0.25">
      <c r="B11" s="9" t="s">
        <v>8</v>
      </c>
      <c r="D11" s="10">
        <v>321798055.56</v>
      </c>
      <c r="F11" s="9" t="s">
        <v>30</v>
      </c>
      <c r="H11" s="10">
        <v>192364314.96000001</v>
      </c>
    </row>
    <row r="12" spans="2:8" x14ac:dyDescent="0.25">
      <c r="B12" s="9" t="s">
        <v>9</v>
      </c>
      <c r="D12" s="10">
        <v>2183114126.8800001</v>
      </c>
      <c r="F12" s="9" t="s">
        <v>93</v>
      </c>
      <c r="H12" s="10">
        <v>452915.38</v>
      </c>
    </row>
    <row r="13" spans="2:8" x14ac:dyDescent="0.25">
      <c r="B13" s="8" t="s">
        <v>10</v>
      </c>
      <c r="D13" s="11">
        <f>SUM(D10:D12)</f>
        <v>2994001344.6300001</v>
      </c>
      <c r="F13" s="9" t="s">
        <v>31</v>
      </c>
      <c r="H13" s="10">
        <v>27692260.82</v>
      </c>
    </row>
    <row r="14" spans="2:8" x14ac:dyDescent="0.25">
      <c r="B14" s="9"/>
      <c r="D14" s="10"/>
      <c r="F14" s="9" t="s">
        <v>32</v>
      </c>
      <c r="H14" s="10">
        <v>110809805.48</v>
      </c>
    </row>
    <row r="15" spans="2:8" x14ac:dyDescent="0.25">
      <c r="B15" s="8" t="s">
        <v>11</v>
      </c>
      <c r="D15" s="10"/>
      <c r="F15" s="8" t="s">
        <v>33</v>
      </c>
      <c r="H15" s="11">
        <f>SUM(H10:H14)</f>
        <v>2692395938.5000005</v>
      </c>
    </row>
    <row r="16" spans="2:8" x14ac:dyDescent="0.25">
      <c r="B16" s="9" t="s">
        <v>12</v>
      </c>
      <c r="D16" s="10">
        <v>771146.67000000039</v>
      </c>
      <c r="F16" s="9"/>
      <c r="H16" s="10"/>
    </row>
    <row r="17" spans="2:8" x14ac:dyDescent="0.25">
      <c r="B17" s="9" t="s">
        <v>13</v>
      </c>
      <c r="D17" s="10">
        <v>294453.3</v>
      </c>
      <c r="F17" s="8" t="s">
        <v>34</v>
      </c>
      <c r="H17" s="10"/>
    </row>
    <row r="18" spans="2:8" x14ac:dyDescent="0.25">
      <c r="B18" s="9" t="s">
        <v>14</v>
      </c>
      <c r="D18" s="10">
        <v>10083032.48</v>
      </c>
      <c r="F18" s="9" t="s">
        <v>35</v>
      </c>
      <c r="H18" s="10">
        <v>21380541.82</v>
      </c>
    </row>
    <row r="19" spans="2:8" x14ac:dyDescent="0.25">
      <c r="B19" s="9" t="s">
        <v>15</v>
      </c>
      <c r="D19" s="10">
        <v>5444031.25</v>
      </c>
      <c r="F19" s="9" t="s">
        <v>36</v>
      </c>
      <c r="H19" s="10">
        <v>1275091.29</v>
      </c>
    </row>
    <row r="20" spans="2:8" x14ac:dyDescent="0.25">
      <c r="B20" s="8" t="s">
        <v>16</v>
      </c>
      <c r="D20" s="11">
        <f>SUM(D16:D19)</f>
        <v>16592663.700000001</v>
      </c>
      <c r="F20" s="9" t="s">
        <v>37</v>
      </c>
      <c r="H20" s="10">
        <v>9914074.6999999993</v>
      </c>
    </row>
    <row r="21" spans="2:8" x14ac:dyDescent="0.25">
      <c r="B21" s="9"/>
      <c r="D21" s="10"/>
      <c r="F21" s="9" t="s">
        <v>38</v>
      </c>
      <c r="H21" s="10">
        <v>7971576.1100000003</v>
      </c>
    </row>
    <row r="22" spans="2:8" x14ac:dyDescent="0.25">
      <c r="B22" s="9"/>
      <c r="D22" s="10"/>
      <c r="F22" s="8" t="s">
        <v>39</v>
      </c>
      <c r="H22" s="11">
        <f>SUM(H18:H21)</f>
        <v>40541283.920000002</v>
      </c>
    </row>
    <row r="23" spans="2:8" x14ac:dyDescent="0.25">
      <c r="B23" s="8" t="s">
        <v>17</v>
      </c>
      <c r="D23" s="10"/>
      <c r="F23" s="9"/>
      <c r="H23" s="10"/>
    </row>
    <row r="24" spans="2:8" x14ac:dyDescent="0.25">
      <c r="B24" s="9" t="s">
        <v>18</v>
      </c>
      <c r="D24" s="10">
        <v>8580731.9700000007</v>
      </c>
      <c r="F24" s="8" t="s">
        <v>40</v>
      </c>
      <c r="H24" s="13">
        <f>H22+H15</f>
        <v>2732937222.4200006</v>
      </c>
    </row>
    <row r="25" spans="2:8" x14ac:dyDescent="0.25">
      <c r="B25" s="9" t="s">
        <v>19</v>
      </c>
      <c r="D25" s="10">
        <v>21147950.719999999</v>
      </c>
      <c r="F25" s="9"/>
      <c r="H25" s="10"/>
    </row>
    <row r="26" spans="2:8" x14ac:dyDescent="0.25">
      <c r="B26" s="9" t="s">
        <v>20</v>
      </c>
      <c r="D26" s="10">
        <v>4753303.95</v>
      </c>
      <c r="F26" s="8" t="s">
        <v>41</v>
      </c>
      <c r="H26" s="10"/>
    </row>
    <row r="27" spans="2:8" x14ac:dyDescent="0.25">
      <c r="B27" s="8" t="s">
        <v>21</v>
      </c>
      <c r="D27" s="11">
        <f>SUM(D24:D26)</f>
        <v>34481986.640000001</v>
      </c>
      <c r="F27" s="9" t="s">
        <v>42</v>
      </c>
      <c r="H27" s="10">
        <v>161000436</v>
      </c>
    </row>
    <row r="28" spans="2:8" x14ac:dyDescent="0.25">
      <c r="B28" s="9"/>
      <c r="D28" s="10"/>
      <c r="F28" s="9" t="s">
        <v>43</v>
      </c>
      <c r="H28" s="10">
        <v>40250109</v>
      </c>
    </row>
    <row r="29" spans="2:8" x14ac:dyDescent="0.25">
      <c r="B29" s="9"/>
      <c r="D29" s="10"/>
      <c r="F29" s="9" t="s">
        <v>44</v>
      </c>
      <c r="H29" s="10">
        <v>57970578.109999999</v>
      </c>
    </row>
    <row r="30" spans="2:8" x14ac:dyDescent="0.25">
      <c r="B30" s="9"/>
      <c r="D30" s="10"/>
      <c r="F30" s="9" t="s">
        <v>45</v>
      </c>
      <c r="H30" s="10">
        <v>30650382.690000001</v>
      </c>
    </row>
    <row r="31" spans="2:8" x14ac:dyDescent="0.25">
      <c r="B31" s="9"/>
      <c r="D31" s="10"/>
      <c r="F31" s="9" t="s">
        <v>46</v>
      </c>
      <c r="H31" s="10">
        <v>21591325.300000001</v>
      </c>
    </row>
    <row r="32" spans="2:8" x14ac:dyDescent="0.25">
      <c r="B32" s="9"/>
      <c r="D32" s="10"/>
      <c r="F32" s="9" t="s">
        <v>47</v>
      </c>
      <c r="H32" s="10">
        <v>568546.98</v>
      </c>
    </row>
    <row r="33" spans="2:10" x14ac:dyDescent="0.25">
      <c r="B33" s="9"/>
      <c r="D33" s="10"/>
      <c r="F33" s="8" t="s">
        <v>48</v>
      </c>
      <c r="H33" s="11">
        <f>SUM(H27:H32)</f>
        <v>312031378.08000004</v>
      </c>
    </row>
    <row r="34" spans="2:10" ht="15.75" thickBot="1" x14ac:dyDescent="0.3">
      <c r="B34" s="8" t="s">
        <v>22</v>
      </c>
      <c r="D34" s="12">
        <f>D13+D20+D27</f>
        <v>3045075994.9699998</v>
      </c>
      <c r="F34" s="9"/>
      <c r="H34" s="10"/>
    </row>
    <row r="35" spans="2:10" ht="16.5" thickTop="1" thickBot="1" x14ac:dyDescent="0.3">
      <c r="B35" s="9"/>
      <c r="D35" s="10"/>
      <c r="F35" s="8" t="s">
        <v>49</v>
      </c>
      <c r="H35" s="12">
        <f>H33+H24</f>
        <v>3044968600.5000005</v>
      </c>
    </row>
    <row r="36" spans="2:10" ht="15.75" thickTop="1" x14ac:dyDescent="0.25">
      <c r="B36" s="8" t="s">
        <v>23</v>
      </c>
      <c r="D36" s="10"/>
      <c r="F36" s="9"/>
      <c r="H36" s="10"/>
    </row>
    <row r="37" spans="2:10" x14ac:dyDescent="0.25">
      <c r="B37" s="9" t="s">
        <v>24</v>
      </c>
      <c r="D37" s="10">
        <v>30517484.359999999</v>
      </c>
      <c r="F37" s="8" t="s">
        <v>50</v>
      </c>
      <c r="H37" s="10"/>
    </row>
    <row r="38" spans="2:10" x14ac:dyDescent="0.25">
      <c r="B38" s="9" t="s">
        <v>25</v>
      </c>
      <c r="D38" s="10">
        <v>102656596.27</v>
      </c>
      <c r="F38" s="9" t="s">
        <v>51</v>
      </c>
      <c r="H38" s="10">
        <v>28368174.16</v>
      </c>
    </row>
    <row r="39" spans="2:10" x14ac:dyDescent="0.25">
      <c r="B39" s="8" t="s">
        <v>26</v>
      </c>
      <c r="D39" s="11">
        <f>SUM(D37:D38)</f>
        <v>133174080.63</v>
      </c>
      <c r="F39" s="9" t="s">
        <v>52</v>
      </c>
      <c r="H39" s="10">
        <v>104913300.94</v>
      </c>
    </row>
    <row r="40" spans="2:10" x14ac:dyDescent="0.25">
      <c r="B40" s="9"/>
      <c r="D40" s="10"/>
      <c r="F40" s="8" t="s">
        <v>53</v>
      </c>
      <c r="H40" s="11">
        <f>SUM(H38:H39)</f>
        <v>133281475.09999999</v>
      </c>
    </row>
    <row r="41" spans="2:10" x14ac:dyDescent="0.25">
      <c r="B41" s="9"/>
      <c r="D41" s="10"/>
      <c r="F41" s="9"/>
      <c r="H41" s="10"/>
    </row>
    <row r="42" spans="2:10" ht="15.75" thickBot="1" x14ac:dyDescent="0.3">
      <c r="B42" s="8" t="s">
        <v>27</v>
      </c>
      <c r="D42" s="19">
        <f>D39+D34</f>
        <v>3178250075.5999999</v>
      </c>
      <c r="E42" s="20"/>
      <c r="F42" s="21" t="s">
        <v>54</v>
      </c>
      <c r="G42" s="20"/>
      <c r="H42" s="19">
        <f>H40+H35</f>
        <v>3178250075.6000004</v>
      </c>
      <c r="J42" s="10">
        <f>+D42-H42</f>
        <v>0</v>
      </c>
    </row>
    <row r="43" spans="2:10" ht="15.75" thickTop="1" x14ac:dyDescent="0.25"/>
    <row r="50" spans="2:8" x14ac:dyDescent="0.25">
      <c r="B50" s="2" t="s">
        <v>55</v>
      </c>
      <c r="C50" s="2"/>
      <c r="D50" s="2"/>
      <c r="F50" s="2" t="s">
        <v>57</v>
      </c>
      <c r="G50" s="2"/>
      <c r="H50" s="2"/>
    </row>
    <row r="51" spans="2:8" x14ac:dyDescent="0.25">
      <c r="B51" s="3" t="s">
        <v>56</v>
      </c>
      <c r="C51" s="3"/>
      <c r="D51" s="3"/>
      <c r="F51" s="3" t="s">
        <v>58</v>
      </c>
      <c r="G51" s="3"/>
      <c r="H51" s="3"/>
    </row>
    <row r="55" spans="2:8" x14ac:dyDescent="0.25">
      <c r="B55" s="2" t="s">
        <v>59</v>
      </c>
      <c r="C55" s="2"/>
      <c r="D55" s="2"/>
      <c r="E55" s="2"/>
      <c r="F55" s="2"/>
      <c r="G55" s="2"/>
      <c r="H55" s="2"/>
    </row>
    <row r="56" spans="2:8" x14ac:dyDescent="0.25">
      <c r="B56" s="3" t="s">
        <v>60</v>
      </c>
      <c r="C56" s="3"/>
      <c r="D56" s="3"/>
      <c r="E56" s="3"/>
      <c r="F56" s="3"/>
      <c r="G56" s="3"/>
      <c r="H56" s="3"/>
    </row>
  </sheetData>
  <mergeCells count="12">
    <mergeCell ref="B55:H55"/>
    <mergeCell ref="B56:H56"/>
    <mergeCell ref="B50:D50"/>
    <mergeCell ref="B51:D51"/>
    <mergeCell ref="F50:H50"/>
    <mergeCell ref="F51:H51"/>
    <mergeCell ref="B2:H2"/>
    <mergeCell ref="B3:H3"/>
    <mergeCell ref="B4:H4"/>
    <mergeCell ref="B5:H5"/>
    <mergeCell ref="B7:D7"/>
    <mergeCell ref="F7:H7"/>
  </mergeCells>
  <printOptions horizontalCentered="1"/>
  <pageMargins left="0.43" right="0.4" top="0.36" bottom="0.39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8"/>
  <sheetViews>
    <sheetView tabSelected="1" topLeftCell="A38" zoomScaleNormal="100" workbookViewId="0">
      <selection activeCell="E45" sqref="E45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16384" width="11.554687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6" t="s">
        <v>63</v>
      </c>
      <c r="E8" s="17">
        <f>SUM(E9:E15)</f>
        <v>190040970.24999997</v>
      </c>
    </row>
    <row r="9" spans="2:5" x14ac:dyDescent="0.25">
      <c r="B9" s="9" t="s">
        <v>64</v>
      </c>
      <c r="E9" s="10">
        <v>147406421.97999999</v>
      </c>
    </row>
    <row r="10" spans="2:5" x14ac:dyDescent="0.25">
      <c r="B10" s="9" t="s">
        <v>65</v>
      </c>
      <c r="E10" s="10">
        <v>15489810.539999999</v>
      </c>
    </row>
    <row r="11" spans="2:5" x14ac:dyDescent="0.25">
      <c r="B11" s="9" t="s">
        <v>66</v>
      </c>
      <c r="E11" s="10">
        <v>11857304.439999999</v>
      </c>
    </row>
    <row r="12" spans="2:5" x14ac:dyDescent="0.25">
      <c r="B12" s="9" t="s">
        <v>67</v>
      </c>
      <c r="E12" s="10">
        <v>46142.71</v>
      </c>
    </row>
    <row r="13" spans="2:5" x14ac:dyDescent="0.25">
      <c r="B13" s="9" t="s">
        <v>68</v>
      </c>
      <c r="E13" s="10">
        <v>659221.25</v>
      </c>
    </row>
    <row r="14" spans="2:5" x14ac:dyDescent="0.25">
      <c r="B14" s="9" t="s">
        <v>69</v>
      </c>
      <c r="E14" s="10">
        <v>3142546.29</v>
      </c>
    </row>
    <row r="15" spans="2:5" x14ac:dyDescent="0.25">
      <c r="B15" s="9" t="s">
        <v>70</v>
      </c>
      <c r="E15" s="10">
        <v>11439523.039999999</v>
      </c>
    </row>
    <row r="16" spans="2:5" x14ac:dyDescent="0.25">
      <c r="B16" s="9"/>
      <c r="E16" s="10"/>
    </row>
    <row r="17" spans="2:5" x14ac:dyDescent="0.25">
      <c r="B17" s="8" t="s">
        <v>71</v>
      </c>
      <c r="E17" s="10"/>
    </row>
    <row r="18" spans="2:5" x14ac:dyDescent="0.25">
      <c r="B18" s="8" t="s">
        <v>72</v>
      </c>
      <c r="E18" s="17">
        <f>SUM(E19:E24)</f>
        <v>46084707.960000001</v>
      </c>
    </row>
    <row r="19" spans="2:5" x14ac:dyDescent="0.25">
      <c r="B19" s="9" t="s">
        <v>73</v>
      </c>
      <c r="E19" s="10">
        <v>33062160.710000001</v>
      </c>
    </row>
    <row r="20" spans="2:5" x14ac:dyDescent="0.25">
      <c r="B20" s="9" t="s">
        <v>74</v>
      </c>
      <c r="E20" s="10">
        <v>6063150.5499999998</v>
      </c>
    </row>
    <row r="21" spans="2:5" x14ac:dyDescent="0.25">
      <c r="B21" s="9" t="s">
        <v>75</v>
      </c>
      <c r="E21" s="10">
        <v>4450198.0999999996</v>
      </c>
    </row>
    <row r="22" spans="2:5" x14ac:dyDescent="0.25">
      <c r="B22" s="9" t="s">
        <v>76</v>
      </c>
      <c r="E22" s="10">
        <v>41143.68</v>
      </c>
    </row>
    <row r="23" spans="2:5" x14ac:dyDescent="0.25">
      <c r="B23" s="9" t="s">
        <v>77</v>
      </c>
      <c r="E23" s="10">
        <v>331207.28000000003</v>
      </c>
    </row>
    <row r="24" spans="2:5" x14ac:dyDescent="0.25">
      <c r="B24" s="9" t="s">
        <v>78</v>
      </c>
      <c r="E24" s="10">
        <v>2136847.64</v>
      </c>
    </row>
    <row r="25" spans="2:5" x14ac:dyDescent="0.25">
      <c r="B25" s="9"/>
      <c r="E25" s="10"/>
    </row>
    <row r="26" spans="2:5" x14ac:dyDescent="0.25">
      <c r="B26" s="9" t="s">
        <v>79</v>
      </c>
      <c r="E26" s="10">
        <v>30764739.940000001</v>
      </c>
    </row>
    <row r="27" spans="2:5" x14ac:dyDescent="0.25">
      <c r="B27" s="9"/>
      <c r="E27" s="18"/>
    </row>
    <row r="28" spans="2:5" x14ac:dyDescent="0.25">
      <c r="B28" s="8" t="s">
        <v>80</v>
      </c>
      <c r="E28" s="13">
        <f>+E8-E18-E26</f>
        <v>113191522.34999996</v>
      </c>
    </row>
    <row r="29" spans="2:5" x14ac:dyDescent="0.25">
      <c r="B29" s="9"/>
      <c r="E29" s="10"/>
    </row>
    <row r="30" spans="2:5" x14ac:dyDescent="0.25">
      <c r="B30" s="8" t="s">
        <v>81</v>
      </c>
      <c r="E30" s="17">
        <f>SUM(E31:E33)</f>
        <v>84098726.75</v>
      </c>
    </row>
    <row r="31" spans="2:5" x14ac:dyDescent="0.25">
      <c r="B31" s="9" t="s">
        <v>82</v>
      </c>
      <c r="E31" s="10">
        <v>29923726.199999999</v>
      </c>
    </row>
    <row r="32" spans="2:5" x14ac:dyDescent="0.25">
      <c r="B32" s="9" t="s">
        <v>83</v>
      </c>
      <c r="E32" s="10">
        <v>48476642.920000002</v>
      </c>
    </row>
    <row r="33" spans="2:5" x14ac:dyDescent="0.25">
      <c r="B33" s="9" t="s">
        <v>84</v>
      </c>
      <c r="E33" s="10">
        <v>5698357.6299999999</v>
      </c>
    </row>
    <row r="34" spans="2:5" x14ac:dyDescent="0.25">
      <c r="B34" s="9"/>
      <c r="E34" s="18"/>
    </row>
    <row r="35" spans="2:5" x14ac:dyDescent="0.25">
      <c r="B35" s="8" t="s">
        <v>85</v>
      </c>
      <c r="E35" s="13">
        <f>+E28-E30</f>
        <v>29092795.599999964</v>
      </c>
    </row>
    <row r="36" spans="2:5" x14ac:dyDescent="0.25">
      <c r="B36" s="9"/>
      <c r="E36" s="10"/>
    </row>
    <row r="37" spans="2:5" x14ac:dyDescent="0.25">
      <c r="B37" s="8" t="s">
        <v>86</v>
      </c>
      <c r="E37" s="17">
        <f>SUM(E38:E39)</f>
        <v>11288365.290000003</v>
      </c>
    </row>
    <row r="38" spans="2:5" x14ac:dyDescent="0.25">
      <c r="B38" s="9" t="s">
        <v>87</v>
      </c>
      <c r="E38" s="10">
        <v>12996106.840000002</v>
      </c>
    </row>
    <row r="39" spans="2:5" x14ac:dyDescent="0.25">
      <c r="B39" s="9" t="s">
        <v>88</v>
      </c>
      <c r="E39" s="10">
        <v>-1707741.5499999998</v>
      </c>
    </row>
    <row r="40" spans="2:5" x14ac:dyDescent="0.25">
      <c r="B40" s="9"/>
      <c r="E40" s="18"/>
    </row>
    <row r="41" spans="2:5" x14ac:dyDescent="0.25">
      <c r="B41" s="8" t="s">
        <v>89</v>
      </c>
      <c r="E41" s="13">
        <f>+E35+E37</f>
        <v>40381160.889999971</v>
      </c>
    </row>
    <row r="42" spans="2:5" x14ac:dyDescent="0.25">
      <c r="B42" s="9"/>
      <c r="E42" s="10"/>
    </row>
    <row r="43" spans="2:5" x14ac:dyDescent="0.25">
      <c r="B43" s="9" t="s">
        <v>90</v>
      </c>
      <c r="E43" s="10">
        <v>-9730778.1999999993</v>
      </c>
    </row>
    <row r="44" spans="2:5" x14ac:dyDescent="0.25">
      <c r="B44" s="9"/>
      <c r="E44" s="18"/>
    </row>
    <row r="45" spans="2:5" x14ac:dyDescent="0.25">
      <c r="B45" s="8" t="s">
        <v>91</v>
      </c>
      <c r="E45" s="13">
        <f>+E41+E43</f>
        <v>30650382.689999972</v>
      </c>
    </row>
    <row r="46" spans="2:5" x14ac:dyDescent="0.25">
      <c r="B46" s="9"/>
      <c r="E46" s="10"/>
    </row>
    <row r="47" spans="2:5" x14ac:dyDescent="0.25">
      <c r="B47" s="9"/>
      <c r="E47" s="10"/>
    </row>
    <row r="48" spans="2:5" x14ac:dyDescent="0.25">
      <c r="B48" s="9"/>
      <c r="E48" s="10"/>
    </row>
    <row r="49" spans="2:5" x14ac:dyDescent="0.25">
      <c r="B49" s="9"/>
      <c r="E49" s="10"/>
    </row>
    <row r="50" spans="2:5" x14ac:dyDescent="0.25">
      <c r="B50" s="14" t="s">
        <v>92</v>
      </c>
      <c r="C50" s="15" t="s">
        <v>57</v>
      </c>
      <c r="D50" s="15"/>
      <c r="E50" s="15"/>
    </row>
    <row r="51" spans="2:5" x14ac:dyDescent="0.25">
      <c r="B51" s="5" t="s">
        <v>56</v>
      </c>
      <c r="C51" s="3" t="s">
        <v>58</v>
      </c>
      <c r="D51" s="3"/>
      <c r="E51" s="3"/>
    </row>
    <row r="57" spans="2:5" x14ac:dyDescent="0.25">
      <c r="B57" s="15" t="s">
        <v>59</v>
      </c>
      <c r="C57" s="15"/>
      <c r="D57" s="15"/>
      <c r="E57" s="15"/>
    </row>
    <row r="58" spans="2:5" x14ac:dyDescent="0.25">
      <c r="B58" s="3" t="s">
        <v>60</v>
      </c>
      <c r="C58" s="3"/>
      <c r="D58" s="3"/>
      <c r="E58" s="3"/>
    </row>
  </sheetData>
  <mergeCells count="8">
    <mergeCell ref="B57:E57"/>
    <mergeCell ref="B58:E58"/>
    <mergeCell ref="B2:E2"/>
    <mergeCell ref="B3:E3"/>
    <mergeCell ref="B4:E4"/>
    <mergeCell ref="B5:E5"/>
    <mergeCell ref="C50:E50"/>
    <mergeCell ref="C51:E51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SEP 2022</vt:lpstr>
      <vt:lpstr>ER - SEP 2022</vt:lpstr>
      <vt:lpstr>'BG - SEP 2022'!Área_de_impresión</vt:lpstr>
      <vt:lpstr>'ER - SEP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2022-10-03T18:19:44Z</cp:lastPrinted>
  <dcterms:created xsi:type="dcterms:W3CDTF">2022-10-03T18:00:24Z</dcterms:created>
  <dcterms:modified xsi:type="dcterms:W3CDTF">2022-10-03T18:19:51Z</dcterms:modified>
</cp:coreProperties>
</file>