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cs.gbarrera.c\Downloads\SSF Y BV\BV\08.22\"/>
    </mc:Choice>
  </mc:AlternateContent>
  <xr:revisionPtr revIDLastSave="0" documentId="13_ncr:1_{5C53E9CC-8FC6-46B6-B444-5400567B0BE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3" i="1" l="1"/>
  <c r="C90" i="1" l="1"/>
  <c r="C97" i="1"/>
  <c r="C60" i="1"/>
  <c r="C98" i="1" l="1"/>
  <c r="C104" i="1" l="1"/>
  <c r="C110" i="1" s="1"/>
  <c r="C32" i="1" l="1"/>
  <c r="C49" i="1" l="1"/>
  <c r="C62" i="1" s="1"/>
  <c r="C75" i="1" s="1"/>
  <c r="C19" i="1" l="1"/>
  <c r="C34" i="1" s="1"/>
  <c r="C77" i="1" s="1"/>
</calcChain>
</file>

<file path=xl/sharedStrings.xml><?xml version="1.0" encoding="utf-8"?>
<sst xmlns="http://schemas.openxmlformats.org/spreadsheetml/2006/main" count="84" uniqueCount="78">
  <si>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</si>
  <si>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</si>
  <si>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</si>
  <si>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</si>
  <si>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</si>
  <si>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</si>
  <si>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</si>
  <si>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</si>
  <si>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</si>
  <si>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</si>
  <si>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</si>
  <si>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</si>
  <si>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</si>
  <si>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</si>
  <si>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</si>
  <si>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</si>
  <si>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</si>
  <si>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</si>
  <si>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</si>
  <si>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</si>
  <si>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</si>
  <si>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</si>
  <si>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</si>
  <si>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</si>
  <si>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</si>
  <si>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</si>
  <si>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</si>
  <si>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</si>
  <si>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</si>
  <si>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</si>
  <si>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</si>
  <si>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</si>
  <si>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</si>
  <si>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</si>
  <si>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</si>
  <si>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</si>
  <si>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</si>
  <si>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</si>
  <si>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</si>
  <si>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EEO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</si>
  <si>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</si>
  <si>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</si>
  <si>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</si>
  <si>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</si>
  <si>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</si>
  <si>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</si>
  <si>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</si>
  <si>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</si>
  <si>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</si>
  <si>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</si>
  <si>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</si>
  <si>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</si>
  <si>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</si>
  <si>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</si>
  <si>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</si>
  <si>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</si>
  <si>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</si>
  <si>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</si>
  <si>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</si>
  <si>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</si>
  <si>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</si>
  <si>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Activos prepagados LT</t>
  </si>
  <si>
    <t>Pasivos contingentes</t>
  </si>
  <si>
    <t>Ing. Evaristo Leonardi Gaytan</t>
  </si>
  <si>
    <t xml:space="preserve">     Representante Legal</t>
  </si>
  <si>
    <t>Contador General</t>
  </si>
  <si>
    <t>Ctas. por cobrar partes relacionadas L.P.</t>
  </si>
  <si>
    <t>Otras cuentas por pagar partes relacionadas LP</t>
  </si>
  <si>
    <t>Otros pasivos:</t>
  </si>
  <si>
    <t>Ingresos diferidos</t>
  </si>
  <si>
    <t>Impuesto sobre la renta por pagar</t>
  </si>
  <si>
    <t>Año: 2022</t>
  </si>
  <si>
    <t>Prestamos por cobrar a relacionadas</t>
  </si>
  <si>
    <t>Prestamos por pagar a relacionadas</t>
  </si>
  <si>
    <t xml:space="preserve"> Licda. Adela Elizabeth Juárez de Segovia           </t>
  </si>
  <si>
    <t>Balance General al 31 de Agosto de 2022</t>
  </si>
  <si>
    <t>Agosto</t>
  </si>
  <si>
    <t>Estado de Resultados al 31 de Agosto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</si>
</sst>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1" fillId="3" borderId="0" xfId="0" applyFont="1" applyFill="1" applyAlignment="1">
      <alignment horizontal="left"/>
    </xf>
    <xf numFmtId="0" fontId="3" fillId="0" borderId="0" xfId="1" applyNumberFormat="1" applyFont="1" applyFill="1" applyAlignment="1">
      <alignment horizontal="center"/>
    </xf>
    <xf numFmtId="165" fontId="0" fillId="4" borderId="0" xfId="1" applyNumberFormat="1" applyFont="1" applyFill="1"/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3" fillId="5" borderId="0" xfId="1" applyNumberFormat="1" applyFont="1" applyFill="1" applyAlignment="1">
      <alignment horizontal="right" wrapText="1"/>
    </xf>
    <xf numFmtId="165" fontId="4" fillId="0" borderId="0" xfId="1" applyNumberFormat="1" applyFont="1" applyFill="1"/>
    <xf numFmtId="165" fontId="1" fillId="0" borderId="0" xfId="1" applyNumberFormat="1" applyFont="1"/>
    <xf numFmtId="164" fontId="1" fillId="0" borderId="0" xfId="1" applyFont="1"/>
    <xf numFmtId="165" fontId="2" fillId="0" borderId="0" xfId="1" applyNumberFormat="1" applyFont="1" applyFill="1" applyAlignment="1">
      <alignment horizontal="center"/>
    </xf>
    <xf numFmtId="0" fontId="0" fillId="0" borderId="0" xfId="0"/>
    <xf numFmtId="166" fontId="0" fillId="0" borderId="0" xfId="2" applyNumberFormat="1" applyFont="1" applyFill="1"/>
    <xf numFmtId="0" fontId="0" fillId="3" borderId="0" xfId="0" applyFill="1" applyAlignment="1">
      <alignment horizontal="left"/>
    </xf>
    <xf numFmtId="164" fontId="1" fillId="0" borderId="0" xfId="1" applyFont="1" applyAlignment="1">
      <alignment horizontal="left"/>
    </xf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3">
    <cellStyle name="Millares" xfId="1" builtinId="3"/>
    <cellStyle name="Millares 2" xfId="2" xr:uid="{5E5B69A6-750F-4553-890C-6DF38B79539D}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47625</xdr:colOff>
      <xdr:row>17</xdr:row>
      <xdr:rowOff>47625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47625</xdr:colOff>
      <xdr:row>19</xdr:row>
      <xdr:rowOff>47625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47625</xdr:colOff>
      <xdr:row>30</xdr:row>
      <xdr:rowOff>47625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47625</xdr:colOff>
      <xdr:row>32</xdr:row>
      <xdr:rowOff>47625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47625</xdr:colOff>
      <xdr:row>34</xdr:row>
      <xdr:rowOff>47625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47625</xdr:colOff>
      <xdr:row>47</xdr:row>
      <xdr:rowOff>47625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47625</xdr:colOff>
      <xdr:row>49</xdr:row>
      <xdr:rowOff>47625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47625</xdr:colOff>
      <xdr:row>58</xdr:row>
      <xdr:rowOff>47625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47625</xdr:colOff>
      <xdr:row>60</xdr:row>
      <xdr:rowOff>47625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47625</xdr:colOff>
      <xdr:row>62</xdr:row>
      <xdr:rowOff>47625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47625</xdr:colOff>
      <xdr:row>71</xdr:row>
      <xdr:rowOff>47625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47625</xdr:colOff>
      <xdr:row>73</xdr:row>
      <xdr:rowOff>47625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47625</xdr:colOff>
      <xdr:row>85</xdr:row>
      <xdr:rowOff>47625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47625</xdr:colOff>
      <xdr:row>88</xdr:row>
      <xdr:rowOff>47625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47625</xdr:colOff>
      <xdr:row>90</xdr:row>
      <xdr:rowOff>47625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47625</xdr:colOff>
      <xdr:row>95</xdr:row>
      <xdr:rowOff>47625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47625</xdr:colOff>
      <xdr:row>98</xdr:row>
      <xdr:rowOff>47625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47625</xdr:colOff>
      <xdr:row>102</xdr:row>
      <xdr:rowOff>47625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47625</xdr:colOff>
      <xdr:row>104</xdr:row>
      <xdr:rowOff>47625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47625</xdr:colOff>
      <xdr:row>108</xdr:row>
      <xdr:rowOff>47625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47625</xdr:colOff>
      <xdr:row>17</xdr:row>
      <xdr:rowOff>47625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47625</xdr:colOff>
      <xdr:row>19</xdr:row>
      <xdr:rowOff>47625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47625</xdr:colOff>
      <xdr:row>30</xdr:row>
      <xdr:rowOff>47625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47625</xdr:colOff>
      <xdr:row>32</xdr:row>
      <xdr:rowOff>47625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47625</xdr:colOff>
      <xdr:row>34</xdr:row>
      <xdr:rowOff>47625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47625</xdr:colOff>
      <xdr:row>47</xdr:row>
      <xdr:rowOff>47625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47625</xdr:colOff>
      <xdr:row>49</xdr:row>
      <xdr:rowOff>47625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47625</xdr:colOff>
      <xdr:row>58</xdr:row>
      <xdr:rowOff>47625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47625</xdr:colOff>
      <xdr:row>60</xdr:row>
      <xdr:rowOff>47625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47625</xdr:colOff>
      <xdr:row>62</xdr:row>
      <xdr:rowOff>47625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47625</xdr:colOff>
      <xdr:row>71</xdr:row>
      <xdr:rowOff>47625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47625</xdr:colOff>
      <xdr:row>73</xdr:row>
      <xdr:rowOff>47625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47625</xdr:colOff>
      <xdr:row>88</xdr:row>
      <xdr:rowOff>47625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47625</xdr:colOff>
      <xdr:row>90</xdr:row>
      <xdr:rowOff>47625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47625</xdr:colOff>
      <xdr:row>95</xdr:row>
      <xdr:rowOff>47625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47625</xdr:colOff>
      <xdr:row>98</xdr:row>
      <xdr:rowOff>47625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47625</xdr:colOff>
      <xdr:row>102</xdr:row>
      <xdr:rowOff>47625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47625</xdr:colOff>
      <xdr:row>104</xdr:row>
      <xdr:rowOff>47625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47625</xdr:colOff>
      <xdr:row>108</xdr:row>
      <xdr:rowOff>47625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47625</xdr:colOff>
      <xdr:row>110</xdr:row>
      <xdr:rowOff>47625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1101680</xdr:colOff>
      <xdr:row>1</xdr:row>
      <xdr:rowOff>76200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A1D5D957-ABAF-408A-81F1-32C5738EB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01679" cy="238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5"/>
  <sheetViews>
    <sheetView showGridLines="0" tabSelected="1" zoomScale="130" zoomScaleNormal="130" workbookViewId="0">
      <selection activeCell="C13" sqref="C13"/>
    </sheetView>
  </sheetViews>
  <sheetFormatPr baseColWidth="10" defaultColWidth="11.453125" defaultRowHeight="12.5" x14ac:dyDescent="0.25"/>
  <cols>
    <col min="1" max="1" width="39.26953125" bestFit="1" customWidth="1"/>
    <col min="2" max="2" width="4.7265625" style="7" customWidth="1"/>
    <col min="3" max="3" width="30.7265625" style="17" customWidth="1"/>
    <col min="5" max="5" width="13.81640625" bestFit="1" customWidth="1"/>
  </cols>
  <sheetData>
    <row r="1" spans="1:5" ht="13" x14ac:dyDescent="0.3">
      <c r="A1" s="4"/>
      <c r="B1" s="9"/>
      <c r="C1" s="15"/>
    </row>
    <row r="2" spans="1:5" ht="12.75" customHeight="1" x14ac:dyDescent="0.3">
      <c r="A2" s="30" t="s">
        <v>75</v>
      </c>
      <c r="B2" s="30"/>
      <c r="C2" s="30"/>
    </row>
    <row r="3" spans="1:5" ht="12.75" customHeight="1" x14ac:dyDescent="0.3">
      <c r="A3" s="30" t="s">
        <v>0</v>
      </c>
      <c r="B3" s="30"/>
      <c r="C3" s="30"/>
    </row>
    <row r="4" spans="1:5" ht="12.75" customHeight="1" x14ac:dyDescent="0.3">
      <c r="A4" s="10"/>
      <c r="C4" s="23" t="s">
        <v>76</v>
      </c>
    </row>
    <row r="5" spans="1:5" ht="13" x14ac:dyDescent="0.3">
      <c r="A5" s="11"/>
      <c r="C5" s="14">
        <v>2022</v>
      </c>
    </row>
    <row r="6" spans="1:5" ht="13" x14ac:dyDescent="0.3">
      <c r="A6" s="1" t="s">
        <v>71</v>
      </c>
      <c r="C6" s="16" t="s">
        <v>39</v>
      </c>
    </row>
    <row r="7" spans="1:5" x14ac:dyDescent="0.25">
      <c r="A7" s="5"/>
    </row>
    <row r="8" spans="1:5" x14ac:dyDescent="0.25">
      <c r="A8" s="2" t="s">
        <v>1</v>
      </c>
      <c r="C8" s="18">
        <v>13424</v>
      </c>
      <c r="D8" s="8"/>
      <c r="E8" s="8"/>
    </row>
    <row r="9" spans="1:5" x14ac:dyDescent="0.25">
      <c r="A9" s="2" t="s">
        <v>2</v>
      </c>
      <c r="C9" s="18">
        <v>0</v>
      </c>
      <c r="D9" s="8"/>
      <c r="E9" s="8"/>
    </row>
    <row r="10" spans="1:5" x14ac:dyDescent="0.25">
      <c r="A10" s="2" t="s">
        <v>3</v>
      </c>
      <c r="C10" s="18">
        <v>20379</v>
      </c>
      <c r="D10" s="8"/>
      <c r="E10" s="8"/>
    </row>
    <row r="11" spans="1:5" x14ac:dyDescent="0.25">
      <c r="A11" s="2" t="s">
        <v>4</v>
      </c>
      <c r="C11" s="18">
        <v>18192</v>
      </c>
      <c r="D11" s="8"/>
      <c r="E11" s="8"/>
    </row>
    <row r="12" spans="1:5" x14ac:dyDescent="0.25">
      <c r="A12" s="2" t="s">
        <v>5</v>
      </c>
      <c r="C12" s="18">
        <v>5335</v>
      </c>
      <c r="D12" s="8"/>
      <c r="E12" s="8"/>
    </row>
    <row r="13" spans="1:5" x14ac:dyDescent="0.25">
      <c r="A13" s="2" t="s">
        <v>72</v>
      </c>
      <c r="C13" s="18">
        <v>0</v>
      </c>
      <c r="D13" s="8"/>
      <c r="E13" s="8"/>
    </row>
    <row r="14" spans="1:5" x14ac:dyDescent="0.25">
      <c r="A14" s="2" t="s">
        <v>58</v>
      </c>
      <c r="C14" s="18">
        <v>760</v>
      </c>
      <c r="D14" s="8"/>
      <c r="E14" s="8"/>
    </row>
    <row r="15" spans="1:5" x14ac:dyDescent="0.25">
      <c r="A15" s="2" t="s">
        <v>6</v>
      </c>
      <c r="C15" s="18">
        <v>2786</v>
      </c>
      <c r="D15" s="8"/>
      <c r="E15" s="8"/>
    </row>
    <row r="16" spans="1:5" x14ac:dyDescent="0.25">
      <c r="A16" s="2" t="s">
        <v>7</v>
      </c>
      <c r="C16" s="17">
        <v>0</v>
      </c>
      <c r="D16" s="8"/>
      <c r="E16" s="8"/>
    </row>
    <row r="17" spans="1:5" x14ac:dyDescent="0.25">
      <c r="A17" s="2" t="s">
        <v>8</v>
      </c>
      <c r="C17" s="17">
        <v>0</v>
      </c>
      <c r="D17" s="8"/>
      <c r="E17" s="8"/>
    </row>
    <row r="18" spans="1:5" ht="6.75" customHeight="1" x14ac:dyDescent="0.25">
      <c r="A18" s="6"/>
      <c r="D18" s="8"/>
      <c r="E18" s="8"/>
    </row>
    <row r="19" spans="1:5" ht="13" x14ac:dyDescent="0.3">
      <c r="A19" s="3" t="s">
        <v>9</v>
      </c>
      <c r="C19" s="19">
        <f>SUM(C8:C18)</f>
        <v>60876</v>
      </c>
      <c r="D19" s="8"/>
      <c r="E19" s="8"/>
    </row>
    <row r="20" spans="1:5" ht="6.75" customHeight="1" x14ac:dyDescent="0.25">
      <c r="A20" s="6"/>
      <c r="D20" s="8"/>
      <c r="E20" s="8"/>
    </row>
    <row r="21" spans="1:5" x14ac:dyDescent="0.25">
      <c r="A21" s="2" t="s">
        <v>10</v>
      </c>
      <c r="C21" s="25">
        <v>1</v>
      </c>
      <c r="D21" s="8"/>
      <c r="E21" s="8"/>
    </row>
    <row r="22" spans="1:5" x14ac:dyDescent="0.25">
      <c r="A22" s="2" t="s">
        <v>11</v>
      </c>
      <c r="C22" s="25">
        <v>303</v>
      </c>
      <c r="D22" s="8"/>
      <c r="E22" s="8"/>
    </row>
    <row r="23" spans="1:5" x14ac:dyDescent="0.25">
      <c r="A23" s="2" t="s">
        <v>66</v>
      </c>
      <c r="C23" s="25">
        <v>240</v>
      </c>
      <c r="D23" s="8"/>
      <c r="E23" s="8"/>
    </row>
    <row r="24" spans="1:5" x14ac:dyDescent="0.25">
      <c r="A24" s="2" t="s">
        <v>61</v>
      </c>
      <c r="C24" s="25">
        <v>0</v>
      </c>
      <c r="D24" s="8"/>
      <c r="E24" s="8"/>
    </row>
    <row r="25" spans="1:5" x14ac:dyDescent="0.25">
      <c r="A25" s="2" t="s">
        <v>12</v>
      </c>
      <c r="C25" s="25">
        <v>24465</v>
      </c>
      <c r="D25" s="8"/>
      <c r="E25" s="8"/>
    </row>
    <row r="26" spans="1:5" x14ac:dyDescent="0.25">
      <c r="A26" s="2" t="s">
        <v>13</v>
      </c>
      <c r="C26" s="25">
        <v>97359</v>
      </c>
      <c r="D26" s="8"/>
      <c r="E26" s="8"/>
    </row>
    <row r="27" spans="1:5" x14ac:dyDescent="0.25">
      <c r="A27" s="2" t="s">
        <v>14</v>
      </c>
      <c r="C27" s="25">
        <v>0</v>
      </c>
      <c r="D27" s="8"/>
      <c r="E27" s="8"/>
    </row>
    <row r="28" spans="1:5" x14ac:dyDescent="0.25">
      <c r="A28" s="2" t="s">
        <v>15</v>
      </c>
      <c r="C28" s="25">
        <v>4257</v>
      </c>
      <c r="D28" s="8"/>
      <c r="E28" s="8"/>
    </row>
    <row r="29" spans="1:5" x14ac:dyDescent="0.25">
      <c r="A29" s="2" t="s">
        <v>59</v>
      </c>
      <c r="C29" s="25">
        <v>983</v>
      </c>
      <c r="D29" s="8"/>
      <c r="E29" s="8"/>
    </row>
    <row r="30" spans="1:5" ht="12.75" customHeight="1" x14ac:dyDescent="0.25">
      <c r="A30" s="2" t="s">
        <v>16</v>
      </c>
      <c r="C30" s="18">
        <v>0</v>
      </c>
      <c r="D30" s="8"/>
      <c r="E30" s="8"/>
    </row>
    <row r="31" spans="1:5" x14ac:dyDescent="0.25">
      <c r="A31" s="6"/>
      <c r="D31" s="8"/>
      <c r="E31" s="8"/>
    </row>
    <row r="32" spans="1:5" ht="12.75" customHeight="1" x14ac:dyDescent="0.3">
      <c r="A32" s="3" t="s">
        <v>17</v>
      </c>
      <c r="C32" s="19">
        <f>SUM(C21:C31)</f>
        <v>127608</v>
      </c>
      <c r="D32" s="8"/>
      <c r="E32" s="8"/>
    </row>
    <row r="33" spans="1:5" x14ac:dyDescent="0.25">
      <c r="A33" s="6"/>
      <c r="D33" s="8"/>
      <c r="E33" s="8"/>
    </row>
    <row r="34" spans="1:5" ht="12.75" customHeight="1" x14ac:dyDescent="0.3">
      <c r="A34" s="3" t="s">
        <v>18</v>
      </c>
      <c r="C34" s="19">
        <f>+C19+C32</f>
        <v>188484</v>
      </c>
      <c r="D34" s="8"/>
      <c r="E34" s="8"/>
    </row>
    <row r="35" spans="1:5" x14ac:dyDescent="0.25">
      <c r="A35" s="6"/>
      <c r="D35" s="8"/>
      <c r="E35" s="8"/>
    </row>
    <row r="36" spans="1:5" x14ac:dyDescent="0.25">
      <c r="A36" s="2" t="s">
        <v>19</v>
      </c>
      <c r="C36" s="18">
        <v>16668</v>
      </c>
      <c r="D36" s="8"/>
      <c r="E36" s="8"/>
    </row>
    <row r="37" spans="1:5" x14ac:dyDescent="0.25">
      <c r="A37" s="2" t="s">
        <v>20</v>
      </c>
      <c r="C37" s="18">
        <v>12277</v>
      </c>
      <c r="D37" s="8"/>
      <c r="E37" s="8"/>
    </row>
    <row r="38" spans="1:5" x14ac:dyDescent="0.25">
      <c r="A38" s="2" t="s">
        <v>21</v>
      </c>
      <c r="C38" s="18">
        <v>911</v>
      </c>
      <c r="D38" s="8"/>
      <c r="E38" s="8"/>
    </row>
    <row r="39" spans="1:5" x14ac:dyDescent="0.25">
      <c r="A39" s="2" t="s">
        <v>22</v>
      </c>
      <c r="C39" s="18">
        <v>1370</v>
      </c>
      <c r="D39" s="8"/>
      <c r="E39" s="8"/>
    </row>
    <row r="40" spans="1:5" x14ac:dyDescent="0.25">
      <c r="A40" s="2" t="s">
        <v>23</v>
      </c>
      <c r="C40" s="18">
        <v>1963</v>
      </c>
      <c r="D40" s="8"/>
      <c r="E40" s="8"/>
    </row>
    <row r="41" spans="1:5" s="24" customFormat="1" x14ac:dyDescent="0.25">
      <c r="A41" s="26" t="s">
        <v>73</v>
      </c>
      <c r="B41" s="7"/>
      <c r="C41" s="18">
        <v>2044</v>
      </c>
      <c r="D41" s="8"/>
      <c r="E41" s="8"/>
    </row>
    <row r="42" spans="1:5" x14ac:dyDescent="0.25">
      <c r="A42" s="2" t="s">
        <v>24</v>
      </c>
      <c r="C42" s="18">
        <v>4161</v>
      </c>
      <c r="D42" s="8"/>
      <c r="E42" s="8"/>
    </row>
    <row r="43" spans="1:5" x14ac:dyDescent="0.25">
      <c r="A43" s="2" t="s">
        <v>25</v>
      </c>
      <c r="C43" s="17">
        <v>4297</v>
      </c>
      <c r="D43" s="8"/>
      <c r="E43" s="8"/>
    </row>
    <row r="44" spans="1:5" x14ac:dyDescent="0.25">
      <c r="A44" s="2" t="s">
        <v>60</v>
      </c>
      <c r="C44" s="17">
        <v>141</v>
      </c>
      <c r="D44" s="8"/>
      <c r="E44" s="8"/>
    </row>
    <row r="45" spans="1:5" x14ac:dyDescent="0.25">
      <c r="A45" s="2" t="s">
        <v>26</v>
      </c>
      <c r="C45" s="17">
        <v>0</v>
      </c>
      <c r="D45" s="8"/>
      <c r="E45" s="8"/>
    </row>
    <row r="46" spans="1:5" x14ac:dyDescent="0.25">
      <c r="A46" s="2" t="s">
        <v>69</v>
      </c>
      <c r="C46" s="17">
        <v>370</v>
      </c>
      <c r="D46" s="8"/>
      <c r="E46" s="8"/>
    </row>
    <row r="47" spans="1:5" ht="12.75" customHeight="1" x14ac:dyDescent="0.25">
      <c r="A47" s="2" t="s">
        <v>8</v>
      </c>
      <c r="C47" s="18">
        <v>0</v>
      </c>
      <c r="D47" s="8"/>
      <c r="E47" s="8"/>
    </row>
    <row r="48" spans="1:5" x14ac:dyDescent="0.25">
      <c r="A48" s="6"/>
      <c r="D48" s="8"/>
      <c r="E48" s="8"/>
    </row>
    <row r="49" spans="1:5" ht="12.75" customHeight="1" x14ac:dyDescent="0.3">
      <c r="A49" s="3" t="s">
        <v>27</v>
      </c>
      <c r="C49" s="19">
        <f>SUM(C36:C48)</f>
        <v>44202</v>
      </c>
      <c r="D49" s="8"/>
      <c r="E49" s="8"/>
    </row>
    <row r="50" spans="1:5" x14ac:dyDescent="0.25">
      <c r="A50" s="6"/>
      <c r="D50" s="8"/>
      <c r="E50" s="8"/>
    </row>
    <row r="51" spans="1:5" x14ac:dyDescent="0.25">
      <c r="A51" s="2" t="s">
        <v>28</v>
      </c>
      <c r="C51" s="18">
        <v>59210</v>
      </c>
      <c r="D51" s="8"/>
      <c r="E51" s="8"/>
    </row>
    <row r="52" spans="1:5" x14ac:dyDescent="0.25">
      <c r="A52" s="13" t="s">
        <v>60</v>
      </c>
      <c r="C52" s="18">
        <v>968</v>
      </c>
      <c r="D52" s="8"/>
      <c r="E52" s="8"/>
    </row>
    <row r="53" spans="1:5" x14ac:dyDescent="0.25">
      <c r="A53" s="2" t="s">
        <v>67</v>
      </c>
      <c r="C53" s="18">
        <v>0</v>
      </c>
      <c r="D53" s="8"/>
      <c r="E53" s="8"/>
    </row>
    <row r="54" spans="1:5" x14ac:dyDescent="0.25">
      <c r="A54" s="2" t="s">
        <v>29</v>
      </c>
      <c r="C54" s="18">
        <v>329</v>
      </c>
      <c r="D54" s="8"/>
      <c r="E54" s="8"/>
    </row>
    <row r="55" spans="1:5" x14ac:dyDescent="0.25">
      <c r="A55" s="13" t="s">
        <v>62</v>
      </c>
      <c r="C55" s="18">
        <v>0</v>
      </c>
      <c r="D55" s="8"/>
      <c r="E55" s="8"/>
    </row>
    <row r="56" spans="1:5" x14ac:dyDescent="0.25">
      <c r="A56" s="13" t="s">
        <v>70</v>
      </c>
      <c r="C56" s="18">
        <v>0</v>
      </c>
      <c r="D56" s="8"/>
      <c r="E56" s="8"/>
    </row>
    <row r="57" spans="1:5" x14ac:dyDescent="0.25">
      <c r="A57" s="2" t="s">
        <v>14</v>
      </c>
      <c r="C57" s="18">
        <v>5252</v>
      </c>
      <c r="D57" s="8"/>
      <c r="E57" s="8"/>
    </row>
    <row r="58" spans="1:5" ht="12.75" customHeight="1" x14ac:dyDescent="0.25">
      <c r="A58" s="13" t="s">
        <v>68</v>
      </c>
      <c r="C58" s="18">
        <v>5279</v>
      </c>
      <c r="D58" s="8"/>
      <c r="E58" s="8"/>
    </row>
    <row r="59" spans="1:5" x14ac:dyDescent="0.25">
      <c r="A59" s="6"/>
      <c r="D59" s="8"/>
      <c r="E59" s="8"/>
    </row>
    <row r="60" spans="1:5" ht="12.75" customHeight="1" x14ac:dyDescent="0.3">
      <c r="A60" s="3" t="s">
        <v>30</v>
      </c>
      <c r="C60" s="19">
        <f>SUM(C51:C59)</f>
        <v>71038</v>
      </c>
      <c r="D60" s="8"/>
      <c r="E60" s="8"/>
    </row>
    <row r="61" spans="1:5" ht="12.75" customHeight="1" x14ac:dyDescent="0.25">
      <c r="A61" s="6"/>
      <c r="D61" s="8"/>
      <c r="E61" s="8"/>
    </row>
    <row r="62" spans="1:5" ht="12.75" customHeight="1" x14ac:dyDescent="0.3">
      <c r="A62" s="3" t="s">
        <v>31</v>
      </c>
      <c r="C62" s="19">
        <f>+C49+C60</f>
        <v>115240</v>
      </c>
      <c r="D62" s="8"/>
      <c r="E62" s="8"/>
    </row>
    <row r="63" spans="1:5" x14ac:dyDescent="0.25">
      <c r="A63" s="6"/>
      <c r="D63" s="8"/>
      <c r="E63" s="8"/>
    </row>
    <row r="64" spans="1:5" ht="12.75" customHeight="1" x14ac:dyDescent="0.25">
      <c r="A64" s="2" t="s">
        <v>32</v>
      </c>
      <c r="C64" s="25">
        <v>1552</v>
      </c>
      <c r="D64" s="8"/>
      <c r="E64" s="8"/>
    </row>
    <row r="65" spans="1:5" x14ac:dyDescent="0.25">
      <c r="A65" s="6"/>
      <c r="C65" s="18"/>
      <c r="D65" s="8"/>
      <c r="E65" s="8"/>
    </row>
    <row r="66" spans="1:5" x14ac:dyDescent="0.25">
      <c r="A66" s="2" t="s">
        <v>33</v>
      </c>
      <c r="C66" s="18">
        <v>34363</v>
      </c>
      <c r="D66" s="8"/>
      <c r="E66" s="8"/>
    </row>
    <row r="67" spans="1:5" x14ac:dyDescent="0.25">
      <c r="A67" s="2" t="s">
        <v>34</v>
      </c>
      <c r="C67" s="18">
        <v>6919</v>
      </c>
      <c r="D67" s="8"/>
      <c r="E67" s="8"/>
    </row>
    <row r="68" spans="1:5" x14ac:dyDescent="0.25">
      <c r="A68" s="2" t="s">
        <v>35</v>
      </c>
      <c r="C68" s="18">
        <v>2362</v>
      </c>
      <c r="D68" s="8"/>
      <c r="E68" s="8"/>
    </row>
    <row r="69" spans="1:5" x14ac:dyDescent="0.25">
      <c r="A69" s="2" t="s">
        <v>36</v>
      </c>
      <c r="C69" s="18">
        <v>14975</v>
      </c>
      <c r="D69" s="8"/>
      <c r="E69" s="8"/>
    </row>
    <row r="70" spans="1:5" x14ac:dyDescent="0.25">
      <c r="A70" s="2" t="s">
        <v>57</v>
      </c>
      <c r="C70" s="20">
        <v>14526</v>
      </c>
      <c r="D70" s="8"/>
      <c r="E70" s="8"/>
    </row>
    <row r="71" spans="1:5" x14ac:dyDescent="0.25">
      <c r="A71" s="2" t="s">
        <v>8</v>
      </c>
      <c r="C71" s="20">
        <v>-1453</v>
      </c>
      <c r="D71" s="8"/>
      <c r="E71" s="8"/>
    </row>
    <row r="72" spans="1:5" x14ac:dyDescent="0.25">
      <c r="A72" s="6"/>
      <c r="D72" s="8"/>
      <c r="E72" s="8"/>
    </row>
    <row r="73" spans="1:5" ht="13" x14ac:dyDescent="0.3">
      <c r="A73" s="3" t="s">
        <v>37</v>
      </c>
      <c r="C73" s="19">
        <f>SUM(C66:C72)</f>
        <v>71692</v>
      </c>
      <c r="D73" s="8"/>
      <c r="E73" s="8"/>
    </row>
    <row r="74" spans="1:5" x14ac:dyDescent="0.25">
      <c r="A74" s="6"/>
      <c r="D74" s="8"/>
      <c r="E74" s="8"/>
    </row>
    <row r="75" spans="1:5" ht="12.75" customHeight="1" x14ac:dyDescent="0.3">
      <c r="A75" s="3" t="s">
        <v>38</v>
      </c>
      <c r="C75" s="19">
        <f>+C62+C64+C73</f>
        <v>188484</v>
      </c>
    </row>
    <row r="76" spans="1:5" x14ac:dyDescent="0.25">
      <c r="E76" s="12"/>
    </row>
    <row r="77" spans="1:5" ht="12.75" customHeight="1" x14ac:dyDescent="0.25">
      <c r="C77" s="22">
        <f>+C34-C75</f>
        <v>0</v>
      </c>
    </row>
    <row r="78" spans="1:5" ht="12.75" customHeight="1" x14ac:dyDescent="0.25">
      <c r="C78" s="21"/>
    </row>
    <row r="79" spans="1:5" ht="12.75" customHeight="1" x14ac:dyDescent="0.25">
      <c r="C79" s="21"/>
    </row>
    <row r="80" spans="1:5" ht="12.75" customHeight="1" x14ac:dyDescent="0.25">
      <c r="C80" s="21"/>
    </row>
    <row r="81" spans="1:3" ht="12.75" customHeight="1" x14ac:dyDescent="0.25"/>
    <row r="82" spans="1:3" ht="12.75" customHeight="1" x14ac:dyDescent="0.3">
      <c r="A82" s="30" t="s">
        <v>77</v>
      </c>
      <c r="B82" s="30"/>
      <c r="C82" s="30"/>
    </row>
    <row r="83" spans="1:3" ht="13" x14ac:dyDescent="0.3">
      <c r="A83" s="30" t="s">
        <v>0</v>
      </c>
      <c r="B83" s="30"/>
      <c r="C83" s="30"/>
    </row>
    <row r="85" spans="1:3" ht="12.75" customHeight="1" x14ac:dyDescent="0.3">
      <c r="A85" s="1" t="s">
        <v>71</v>
      </c>
    </row>
    <row r="86" spans="1:3" x14ac:dyDescent="0.25">
      <c r="A86" s="5"/>
    </row>
    <row r="87" spans="1:3" x14ac:dyDescent="0.25">
      <c r="A87" s="2" t="s">
        <v>40</v>
      </c>
      <c r="C87" s="18">
        <v>125057</v>
      </c>
    </row>
    <row r="88" spans="1:3" ht="12.75" customHeight="1" x14ac:dyDescent="0.25">
      <c r="A88" s="2" t="s">
        <v>41</v>
      </c>
      <c r="C88" s="18">
        <v>6631</v>
      </c>
    </row>
    <row r="89" spans="1:3" x14ac:dyDescent="0.25">
      <c r="A89" s="6"/>
    </row>
    <row r="90" spans="1:3" ht="12.75" customHeight="1" x14ac:dyDescent="0.3">
      <c r="A90" s="3" t="s">
        <v>42</v>
      </c>
      <c r="C90" s="19">
        <f>SUM(C87:C89)</f>
        <v>131688</v>
      </c>
    </row>
    <row r="91" spans="1:3" x14ac:dyDescent="0.25">
      <c r="A91" s="6"/>
    </row>
    <row r="92" spans="1:3" x14ac:dyDescent="0.25">
      <c r="A92" s="2" t="s">
        <v>43</v>
      </c>
      <c r="C92" s="18">
        <v>88224</v>
      </c>
    </row>
    <row r="93" spans="1:3" x14ac:dyDescent="0.25">
      <c r="A93" s="2" t="s">
        <v>44</v>
      </c>
      <c r="C93" s="18">
        <v>17693</v>
      </c>
    </row>
    <row r="94" spans="1:3" x14ac:dyDescent="0.25">
      <c r="A94" s="2" t="s">
        <v>45</v>
      </c>
      <c r="C94" s="18">
        <v>5159</v>
      </c>
    </row>
    <row r="95" spans="1:3" ht="12.75" customHeight="1" x14ac:dyDescent="0.25">
      <c r="A95" s="2" t="s">
        <v>46</v>
      </c>
      <c r="C95" s="18">
        <v>269</v>
      </c>
    </row>
    <row r="96" spans="1:3" x14ac:dyDescent="0.25">
      <c r="A96" s="6"/>
    </row>
    <row r="97" spans="1:3" ht="13" x14ac:dyDescent="0.3">
      <c r="A97" s="3" t="s">
        <v>47</v>
      </c>
      <c r="C97" s="19">
        <f>SUM(C92:C96)</f>
        <v>111345</v>
      </c>
    </row>
    <row r="98" spans="1:3" ht="12.75" customHeight="1" x14ac:dyDescent="0.3">
      <c r="A98" s="3" t="s">
        <v>48</v>
      </c>
      <c r="C98" s="19">
        <f>+C90-C97</f>
        <v>20343</v>
      </c>
    </row>
    <row r="99" spans="1:3" x14ac:dyDescent="0.25">
      <c r="A99" s="6"/>
    </row>
    <row r="100" spans="1:3" x14ac:dyDescent="0.25">
      <c r="A100" s="2" t="s">
        <v>49</v>
      </c>
      <c r="C100" s="18">
        <v>2935</v>
      </c>
    </row>
    <row r="101" spans="1:3" x14ac:dyDescent="0.25">
      <c r="A101" s="2" t="s">
        <v>50</v>
      </c>
      <c r="C101" s="18">
        <v>3468</v>
      </c>
    </row>
    <row r="102" spans="1:3" ht="12.75" customHeight="1" x14ac:dyDescent="0.25">
      <c r="A102" s="2" t="s">
        <v>51</v>
      </c>
      <c r="C102" s="18">
        <v>0</v>
      </c>
    </row>
    <row r="103" spans="1:3" x14ac:dyDescent="0.25">
      <c r="A103" s="6"/>
    </row>
    <row r="104" spans="1:3" ht="12.75" customHeight="1" x14ac:dyDescent="0.3">
      <c r="A104" s="3" t="s">
        <v>52</v>
      </c>
      <c r="C104" s="19">
        <f>+C98+C100-C101+C102</f>
        <v>19810</v>
      </c>
    </row>
    <row r="105" spans="1:3" x14ac:dyDescent="0.25">
      <c r="A105" s="6"/>
    </row>
    <row r="106" spans="1:3" x14ac:dyDescent="0.25">
      <c r="A106" s="2" t="s">
        <v>53</v>
      </c>
      <c r="C106" s="25">
        <v>5284</v>
      </c>
    </row>
    <row r="107" spans="1:3" x14ac:dyDescent="0.25">
      <c r="A107" s="2" t="s">
        <v>54</v>
      </c>
      <c r="C107" s="18">
        <v>0</v>
      </c>
    </row>
    <row r="108" spans="1:3" x14ac:dyDescent="0.25">
      <c r="A108" s="2" t="s">
        <v>55</v>
      </c>
      <c r="C108" s="18">
        <v>0</v>
      </c>
    </row>
    <row r="109" spans="1:3" x14ac:dyDescent="0.25">
      <c r="A109" s="6"/>
    </row>
    <row r="110" spans="1:3" ht="13" x14ac:dyDescent="0.3">
      <c r="A110" s="3" t="s">
        <v>56</v>
      </c>
      <c r="C110" s="19">
        <f>+C104-C106-C108</f>
        <v>14526</v>
      </c>
    </row>
    <row r="113" spans="1:3" x14ac:dyDescent="0.25">
      <c r="A113" s="8"/>
    </row>
    <row r="114" spans="1:3" x14ac:dyDescent="0.25">
      <c r="A114" t="s">
        <v>63</v>
      </c>
      <c r="B114" s="27" t="s">
        <v>74</v>
      </c>
      <c r="C114" s="28"/>
    </row>
    <row r="115" spans="1:3" x14ac:dyDescent="0.25">
      <c r="A115" t="s">
        <v>64</v>
      </c>
      <c r="B115" s="29" t="s">
        <v>65</v>
      </c>
      <c r="C115" s="29"/>
    </row>
  </sheetData>
  <mergeCells count="6">
    <mergeCell ref="B114:C114"/>
    <mergeCell ref="B115:C115"/>
    <mergeCell ref="A2:C2"/>
    <mergeCell ref="A3:C3"/>
    <mergeCell ref="A82:C82"/>
    <mergeCell ref="A83:C83"/>
  </mergeCells>
  <phoneticPr fontId="0" type="noConversion"/>
  <pageMargins left="0.74803149606299213" right="0.74803149606299213" top="1.1655511811023622" bottom="0.55118110236220474" header="0" footer="0"/>
  <pageSetup paperSize="9" scale="76" orientation="portrait" r:id="rId1"/>
  <headerFooter alignWithMargins="0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Glenda Lizeth Barrera Menjivar (BCS)</cp:lastModifiedBy>
  <cp:lastPrinted>2022-06-30T20:52:19Z</cp:lastPrinted>
  <dcterms:created xsi:type="dcterms:W3CDTF">2008-03-26T01:30:43Z</dcterms:created>
  <dcterms:modified xsi:type="dcterms:W3CDTF">2022-09-29T15:19:05Z</dcterms:modified>
</cp:coreProperties>
</file>