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8_{1A9DD01F-41E8-47C7-ACE3-F120E60B6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[1]WIZ!$F$19:$F$30</definedName>
    <definedName name="__10__123Graph_LBL_BC86W_2" hidden="1">[1]WIZ!$F$32:$F$43</definedName>
    <definedName name="__11__123Graph_LBL_BC86W30" hidden="1">[1]WIZ!$AE$32:$AE$43</definedName>
    <definedName name="__12__123Graph_LBL_BC86W90" hidden="1">[1]WIZ!$AF$32:$AF$43</definedName>
    <definedName name="__123Graph_AC86W2CE" hidden="1">[1]WIZ!$G$19:$G$30</definedName>
    <definedName name="__123Graph_AC86W2ROLL" hidden="1">[1]WIZ!$F$19:$F$30</definedName>
    <definedName name="__123Graph_AC86W3CE" hidden="1">[1]WIZ!$J$19:$J$30</definedName>
    <definedName name="__123Graph_AC86W3ROLL" hidden="1">[1]WIZ!$I$19:$I$30</definedName>
    <definedName name="__123Graph_B" hidden="1">[1]WIZ!$G$32:$G$43</definedName>
    <definedName name="__123Graph_BC86W2CE" hidden="1">[1]WIZ!$G$32:$G$43</definedName>
    <definedName name="__123Graph_BC86W2ROLL" hidden="1">[1]WIZ!$F$32:$F$43</definedName>
    <definedName name="__123Graph_BC86W3CE" hidden="1">[1]WIZ!$J$32:$J$43</definedName>
    <definedName name="__123Graph_BC86W3ROLL" hidden="1">[1]WIZ!$I$32:$I$43</definedName>
    <definedName name="__123Graph_LBL_A" hidden="1">[1]WIZ!$G$19:$G$30</definedName>
    <definedName name="__123Graph_LBL_AC86W2CE" hidden="1">[1]WIZ!$G$19:$G$30</definedName>
    <definedName name="__123Graph_LBL_AC86W2ROLL" hidden="1">[1]WIZ!$F$19:$F$30</definedName>
    <definedName name="__123Graph_LBL_AC86W3CE" hidden="1">[1]WIZ!$J$19:$J$30</definedName>
    <definedName name="__123Graph_LBL_AC86W3ROLL" hidden="1">[1]WIZ!$I$19:$I$30</definedName>
    <definedName name="__123Graph_LBL_B" hidden="1">[1]WIZ!$G$32:$G$43</definedName>
    <definedName name="__123Graph_LBL_BC86W2CE" hidden="1">[1]WIZ!$G$32:$G$43</definedName>
    <definedName name="__123Graph_LBL_BC86W2ROLL" hidden="1">[1]WIZ!$F$32:$F$43</definedName>
    <definedName name="__123Graph_LBL_BC86W3CE" hidden="1">[1]WIZ!$J$32:$J$43</definedName>
    <definedName name="__123Graph_LBL_BC86W3ROLL" hidden="1">[1]WIZ!$I$32:$I$43</definedName>
    <definedName name="__123Graph_X" hidden="1">[1]WIZ!$B$19:$B$30</definedName>
    <definedName name="__123Graph_XC86W2CE" hidden="1">[1]WIZ!$B$19:$B$30</definedName>
    <definedName name="__123Graph_XC86W2ROLL" hidden="1">[1]WIZ!$B$19:$B$30</definedName>
    <definedName name="__123Graph_XC86W3CE" hidden="1">[1]WIZ!$B$19:$B$30</definedName>
    <definedName name="__123Graph_XC86W3ROLL" hidden="1">[1]WIZ!$B$19:$B$30</definedName>
    <definedName name="__13__123Graph_XC86W30" hidden="1">[1]WIZ!$B$19:$B$30</definedName>
    <definedName name="__14__123Graph_XC86W90" hidden="1">[1]WIZ!$B$19:$B$30</definedName>
    <definedName name="__2__123Graph_AC86W30" hidden="1">[1]WIZ!$AE$19:$AE$30</definedName>
    <definedName name="__3__123Graph_AC86W90" hidden="1">[1]WIZ!$AF$19:$AF$30</definedName>
    <definedName name="__4__123Graph_BC86W_2" hidden="1">[1]WIZ!$F$32:$F$43</definedName>
    <definedName name="__5__123Graph_BC86W30" hidden="1">[1]WIZ!$AE$32:$AE$43</definedName>
    <definedName name="__6__123Graph_BC86W90" hidden="1">[1]WIZ!$AF$32:$AF$43</definedName>
    <definedName name="__7__123Graph_LBL_AC86W_2" hidden="1">[1]WIZ!$F$19:$F$30</definedName>
    <definedName name="__8__123Graph_LBL_AC86W30" hidden="1">[1]WIZ!$AE$19:$AE$30</definedName>
    <definedName name="__9__123Graph_LBL_AC86W90" hidden="1">[1]WIZ!$AF$19:$AF$30</definedName>
    <definedName name="__GL077803">#REF!</definedName>
    <definedName name="__GL077804">#REF!</definedName>
    <definedName name="_1__123Graph_AC86W_2" hidden="1">[1]WIZ!$F$19:$F$30</definedName>
    <definedName name="_10__123Graph_LBL_BC86W_2" hidden="1">[1]WIZ!$F$32:$F$43</definedName>
    <definedName name="_11__123Graph_LBL_BC86W30" hidden="1">[1]WIZ!$AE$32:$AE$43</definedName>
    <definedName name="_12__123Graph_LBL_BC86W90" hidden="1">[1]WIZ!$AF$32:$AF$43</definedName>
    <definedName name="_13__123Graph_XC86W30" hidden="1">[1]WIZ!$B$19:$B$30</definedName>
    <definedName name="_14__123Graph_XC86W90" hidden="1">[1]WIZ!$B$19:$B$30</definedName>
    <definedName name="_2__123Graph_AC86W30" hidden="1">[1]WIZ!$AE$19:$AE$30</definedName>
    <definedName name="_3__123Graph_AC86W90" hidden="1">[1]WIZ!$AF$19:$AF$30</definedName>
    <definedName name="_4__123Graph_BC86W_2" hidden="1">[1]WIZ!$F$32:$F$43</definedName>
    <definedName name="_5__123Graph_BC86W30" hidden="1">[1]WIZ!$AE$32:$AE$43</definedName>
    <definedName name="_6__123Graph_BC86W90" hidden="1">[1]WIZ!$AF$32:$AF$43</definedName>
    <definedName name="_7__123Graph_LBL_AC86W_2" hidden="1">[1]WIZ!$F$19:$F$30</definedName>
    <definedName name="_8__123Graph_LBL_AC86W30" hidden="1">[1]WIZ!$AE$19:$AE$30</definedName>
    <definedName name="_9__123Graph_LBL_AC86W90" hidden="1">[1]WIZ!$AF$19:$AF$30</definedName>
    <definedName name="_GL077803">#REF!</definedName>
    <definedName name="_GL077804">#REF!</definedName>
    <definedName name="agrupacion1">[2]Listas!$E$79:$E$85</definedName>
    <definedName name="Anexo" hidden="1">{"'para SB'!$A$1420:$F$1479"}</definedName>
    <definedName name="_xlnm.Print_Area" localSheetId="0">BALANCE!$A$1:$D$58</definedName>
    <definedName name="_xlnm.Print_Area" localSheetId="1">RESULTADOS!$A$1:$D$56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SUMIF([3]Catalogo1!$B:$B,[3]Catalogo2!$A1,[3]Catalogo1!$H:$H)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30" i="2"/>
  <c r="D18" i="2"/>
  <c r="D9" i="2"/>
  <c r="D28" i="2" s="1"/>
  <c r="D35" i="2" s="1"/>
  <c r="D39" i="2" s="1"/>
  <c r="D46" i="1"/>
  <c r="D37" i="1"/>
  <c r="D21" i="1"/>
  <c r="D45" i="2" l="1"/>
  <c r="D32" i="1"/>
  <c r="D38" i="1" s="1"/>
  <c r="D47" i="1" s="1"/>
  <c r="D16" i="1"/>
  <c r="D24" i="1" s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<sst xmlns="http://schemas.openxmlformats.org/spreadsheetml/2006/main" count="83" uniqueCount="71">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</sst>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left"/>
    </xf>
  </cellXfs>
  <cellStyles count="4">
    <cellStyle name="Millares [0] 2" xfId="3" xr:uid="{00000000-0005-0000-0000-000000000000}"/>
    <cellStyle name="Millares 2" xfId="2" xr:uid="{00000000-0005-0000-0000-000001000000}"/>
    <cellStyle name="Normal" xfId="0" builtinId="0"/>
    <cellStyle name="Normal_Bal, Utl, Fluj y anex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  <sheetName val="Jun14_LBP"/>
      <sheetName val="Tabla_Renta_Variable"/>
      <sheetName val="DESGLOSE_Dic13"/>
      <sheetName val="DESGLOSE_JUNIO_15"/>
      <sheetName val="DESGLOSE_Dic14"/>
      <sheetName val="1_n P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70C0"/>
    <pageSetUpPr fitToPage="1"/>
  </sheetPr>
  <dimension ref="A1:L99"/>
  <sheetViews>
    <sheetView tabSelected="1" showOutlineSymbols="0" defaultGridColor="0" topLeftCell="A33" colorId="57" zoomScaleNormal="100" workbookViewId="0">
      <selection activeCell="F47" sqref="F47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16.28515625" style="11" customWidth="1"/>
    <col min="5" max="5" width="5.7109375" style="1" customWidth="1"/>
    <col min="6" max="6" width="10.4257812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56" t="s">
        <v>0</v>
      </c>
      <c r="B1" s="56"/>
      <c r="C1" s="56"/>
      <c r="D1" s="56"/>
    </row>
    <row r="2" spans="1:12" ht="15" customHeight="1">
      <c r="A2" s="56" t="s">
        <v>1</v>
      </c>
      <c r="B2" s="56"/>
      <c r="C2" s="56"/>
      <c r="D2" s="56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44804</v>
      </c>
      <c r="B5" s="5"/>
      <c r="C5" s="6"/>
      <c r="D5" s="6"/>
    </row>
    <row r="6" spans="1:12" ht="15" customHeight="1">
      <c r="A6" s="57" t="s">
        <v>4</v>
      </c>
      <c r="B6" s="57"/>
      <c r="C6" s="57"/>
      <c r="D6" s="57"/>
    </row>
    <row r="7" spans="1:12" ht="15" customHeight="1" thickBot="1">
      <c r="A7" s="7"/>
      <c r="B7" s="7"/>
      <c r="C7" s="7"/>
      <c r="D7" s="7"/>
    </row>
    <row r="8" spans="1:12" ht="15" customHeight="1" thickTop="1">
      <c r="A8" s="8"/>
      <c r="B8" s="8"/>
      <c r="C8" s="8"/>
      <c r="D8" s="8"/>
    </row>
    <row r="9" spans="1:12" ht="15" customHeight="1">
      <c r="A9" s="9" t="s">
        <v>5</v>
      </c>
      <c r="B9" s="9"/>
      <c r="C9" s="10"/>
    </row>
    <row r="10" spans="1:12" ht="5.0999999999999996" customHeight="1">
      <c r="A10" s="12"/>
      <c r="B10" s="12"/>
      <c r="C10" s="12"/>
      <c r="D10" s="12"/>
    </row>
    <row r="11" spans="1:12" ht="15" customHeight="1">
      <c r="A11" s="1" t="s">
        <v>6</v>
      </c>
      <c r="C11" s="13"/>
      <c r="D11" s="14"/>
    </row>
    <row r="12" spans="1:12" ht="15" customHeight="1">
      <c r="A12" s="15" t="s">
        <v>7</v>
      </c>
      <c r="B12" s="15"/>
      <c r="C12" s="16"/>
      <c r="D12" s="17">
        <v>536047353.06</v>
      </c>
    </row>
    <row r="13" spans="1:12" ht="15" hidden="1" customHeight="1">
      <c r="A13" s="15" t="s">
        <v>8</v>
      </c>
      <c r="B13" s="15"/>
      <c r="C13" s="16"/>
      <c r="D13" s="17">
        <v>0</v>
      </c>
    </row>
    <row r="14" spans="1:12" ht="15" customHeight="1">
      <c r="A14" s="15" t="s">
        <v>9</v>
      </c>
      <c r="B14" s="15"/>
      <c r="C14" s="16"/>
      <c r="D14" s="17">
        <v>321727089.82999998</v>
      </c>
    </row>
    <row r="15" spans="1:12" ht="15" customHeight="1">
      <c r="A15" s="15" t="s">
        <v>10</v>
      </c>
      <c r="B15" s="15"/>
      <c r="C15" s="16"/>
      <c r="D15" s="17">
        <v>2183020559.96</v>
      </c>
      <c r="L15" s="18"/>
    </row>
    <row r="16" spans="1:12" ht="15" customHeight="1">
      <c r="C16" s="16"/>
      <c r="D16" s="19">
        <f>SUM(D12:D15)</f>
        <v>3040795002.8499999</v>
      </c>
      <c r="L16" s="20"/>
    </row>
    <row r="17" spans="1:12" ht="15" customHeight="1">
      <c r="A17" s="1" t="s">
        <v>11</v>
      </c>
      <c r="C17" s="16"/>
    </row>
    <row r="18" spans="1:12" ht="15" customHeight="1">
      <c r="A18" s="1" t="s">
        <v>12</v>
      </c>
      <c r="C18" s="16"/>
      <c r="D18" s="11">
        <v>812326.0299999998</v>
      </c>
      <c r="L18" s="20"/>
    </row>
    <row r="19" spans="1:12" ht="15" customHeight="1">
      <c r="A19" s="1" t="s">
        <v>13</v>
      </c>
      <c r="C19" s="16"/>
      <c r="D19" s="11">
        <v>247500</v>
      </c>
      <c r="L19" s="20"/>
    </row>
    <row r="20" spans="1:12" ht="15" customHeight="1">
      <c r="A20" s="21" t="s">
        <v>14</v>
      </c>
      <c r="B20" s="21"/>
      <c r="C20" s="16"/>
      <c r="D20" s="11">
        <v>26843306.090000004</v>
      </c>
      <c r="L20" s="20"/>
    </row>
    <row r="21" spans="1:12" ht="15" customHeight="1">
      <c r="C21" s="16"/>
      <c r="D21" s="19">
        <f>SUM(D18:D20)</f>
        <v>27903132.120000005</v>
      </c>
      <c r="L21" s="2"/>
    </row>
    <row r="22" spans="1:12" ht="15.75" customHeight="1">
      <c r="A22" s="1" t="s">
        <v>15</v>
      </c>
      <c r="C22" s="16"/>
      <c r="D22" s="17"/>
    </row>
    <row r="23" spans="1:12" ht="15" customHeight="1">
      <c r="A23" s="21" t="s">
        <v>16</v>
      </c>
      <c r="B23" s="21"/>
      <c r="C23" s="16"/>
      <c r="D23" s="17">
        <v>45736392.919999994</v>
      </c>
    </row>
    <row r="24" spans="1:12" ht="15.75" customHeight="1" thickBot="1">
      <c r="A24" s="22" t="s">
        <v>17</v>
      </c>
      <c r="B24" s="22"/>
      <c r="C24" s="23"/>
      <c r="D24" s="24">
        <f>+D16+D21+D23</f>
        <v>3114434527.8899999</v>
      </c>
    </row>
    <row r="25" spans="1:12" ht="15" customHeight="1" thickTop="1">
      <c r="C25" s="15"/>
      <c r="D25" s="1"/>
    </row>
    <row r="26" spans="1:12" ht="15" customHeight="1">
      <c r="A26" s="25" t="s">
        <v>18</v>
      </c>
      <c r="B26" s="25"/>
      <c r="C26" s="15"/>
      <c r="D26" s="1"/>
    </row>
    <row r="27" spans="1:12" ht="4.5" customHeight="1">
      <c r="A27" s="12"/>
      <c r="B27" s="12"/>
      <c r="C27" s="12"/>
      <c r="D27" s="12"/>
    </row>
    <row r="28" spans="1:12" ht="15" customHeight="1">
      <c r="A28" s="15" t="s">
        <v>19</v>
      </c>
      <c r="B28" s="15"/>
      <c r="C28" s="23"/>
      <c r="D28" s="17">
        <v>2375601248.29</v>
      </c>
    </row>
    <row r="29" spans="1:12" ht="15" customHeight="1">
      <c r="A29" s="15" t="s">
        <v>20</v>
      </c>
      <c r="B29" s="15"/>
      <c r="C29" s="26"/>
      <c r="D29" s="11">
        <v>224896328.06999999</v>
      </c>
    </row>
    <row r="30" spans="1:12" ht="15" customHeight="1">
      <c r="A30" s="15" t="s">
        <v>21</v>
      </c>
      <c r="B30" s="15"/>
      <c r="C30" s="26"/>
      <c r="D30" s="11">
        <v>110638038.31999999</v>
      </c>
    </row>
    <row r="31" spans="1:12" ht="15" customHeight="1">
      <c r="A31" s="15" t="s">
        <v>22</v>
      </c>
      <c r="B31" s="15"/>
      <c r="C31" s="26"/>
      <c r="D31" s="11">
        <v>25045758.579999998</v>
      </c>
    </row>
    <row r="32" spans="1:12" ht="15" customHeight="1">
      <c r="C32" s="26"/>
      <c r="D32" s="19">
        <f>SUM(D28:D31)</f>
        <v>2736181373.2600002</v>
      </c>
    </row>
    <row r="33" spans="1:7" ht="15" customHeight="1">
      <c r="A33" s="1" t="s">
        <v>23</v>
      </c>
      <c r="C33" s="26"/>
      <c r="D33" s="17"/>
    </row>
    <row r="34" spans="1:7" ht="15" customHeight="1">
      <c r="A34" s="1" t="s">
        <v>24</v>
      </c>
      <c r="C34" s="26"/>
      <c r="D34" s="11">
        <v>29234804.390000001</v>
      </c>
    </row>
    <row r="35" spans="1:7" ht="15" customHeight="1">
      <c r="A35" s="1" t="s">
        <v>25</v>
      </c>
      <c r="C35" s="26"/>
      <c r="D35" s="11">
        <v>13769803.1</v>
      </c>
    </row>
    <row r="36" spans="1:7" ht="15" customHeight="1">
      <c r="A36" s="1" t="s">
        <v>26</v>
      </c>
      <c r="C36" s="26"/>
      <c r="D36" s="11">
        <v>9333429.5899999999</v>
      </c>
    </row>
    <row r="37" spans="1:7" ht="15" customHeight="1">
      <c r="C37" s="26"/>
      <c r="D37" s="19">
        <f>SUM(D34:D36)</f>
        <v>52338037.079999998</v>
      </c>
    </row>
    <row r="38" spans="1:7" ht="15" customHeight="1">
      <c r="A38" s="22" t="s">
        <v>27</v>
      </c>
      <c r="B38" s="22"/>
      <c r="C38" s="26"/>
      <c r="D38" s="19">
        <f>+D32+D37</f>
        <v>2788519410.3400002</v>
      </c>
    </row>
    <row r="39" spans="1:7" ht="3" customHeight="1">
      <c r="A39" s="27"/>
      <c r="B39" s="27"/>
      <c r="C39" s="26"/>
      <c r="D39" s="17"/>
    </row>
    <row r="40" spans="1:7" ht="15" customHeight="1">
      <c r="A40" s="1" t="s">
        <v>28</v>
      </c>
      <c r="C40" s="26"/>
      <c r="D40" s="28">
        <v>259.16000008583069</v>
      </c>
    </row>
    <row r="41" spans="1:7" ht="9.9499999999999993" customHeight="1">
      <c r="C41" s="26"/>
    </row>
    <row r="42" spans="1:7" ht="15" customHeight="1">
      <c r="A42" s="1" t="s">
        <v>29</v>
      </c>
      <c r="C42" s="26"/>
    </row>
    <row r="43" spans="1:7" ht="15" customHeight="1">
      <c r="A43" s="1" t="s">
        <v>30</v>
      </c>
      <c r="C43" s="26"/>
      <c r="D43" s="29">
        <v>146949600</v>
      </c>
    </row>
    <row r="44" spans="1:7" ht="12.75" customHeight="1">
      <c r="A44" s="1" t="s">
        <v>31</v>
      </c>
      <c r="C44" s="26"/>
      <c r="D44" s="1"/>
    </row>
    <row r="45" spans="1:7" ht="12.75" customHeight="1">
      <c r="A45" s="1" t="s">
        <v>32</v>
      </c>
      <c r="C45" s="26"/>
      <c r="D45" s="29">
        <v>178965258.36000001</v>
      </c>
    </row>
    <row r="46" spans="1:7" ht="15" customHeight="1">
      <c r="A46" s="22" t="s">
        <v>33</v>
      </c>
      <c r="B46" s="22"/>
      <c r="C46" s="26"/>
      <c r="D46" s="19">
        <f>SUM(D43:D45)</f>
        <v>325914858.36000001</v>
      </c>
    </row>
    <row r="47" spans="1:7" ht="15" customHeight="1" thickBot="1">
      <c r="A47" s="22" t="s">
        <v>34</v>
      </c>
      <c r="B47" s="22"/>
      <c r="C47" s="23"/>
      <c r="D47" s="24">
        <f>+D38+D40+D46</f>
        <v>3114434527.8600001</v>
      </c>
      <c r="F47" s="2"/>
      <c r="G47" s="30"/>
    </row>
    <row r="48" spans="1:7" ht="15" customHeight="1" thickTop="1" thickBot="1">
      <c r="A48" s="7"/>
      <c r="B48" s="7"/>
      <c r="C48" s="7"/>
      <c r="D48" s="7"/>
      <c r="E48" s="31"/>
    </row>
    <row r="49" spans="1:5" ht="15" customHeight="1" thickTop="1">
      <c r="A49" s="8"/>
      <c r="B49" s="8"/>
      <c r="C49" s="8"/>
      <c r="D49" s="8"/>
      <c r="E49" s="31"/>
    </row>
    <row r="50" spans="1:5" ht="15" customHeight="1">
      <c r="A50" s="8"/>
      <c r="B50" s="8"/>
      <c r="C50" s="8"/>
      <c r="D50" s="8"/>
      <c r="E50" s="31"/>
    </row>
    <row r="51" spans="1:5" ht="15" customHeight="1">
      <c r="A51" s="32" t="s">
        <v>35</v>
      </c>
      <c r="B51" s="58" t="s">
        <v>36</v>
      </c>
      <c r="C51" s="58"/>
      <c r="D51" s="58"/>
      <c r="E51" s="31"/>
    </row>
    <row r="52" spans="1:5" ht="15" customHeight="1">
      <c r="A52" s="32" t="s">
        <v>37</v>
      </c>
      <c r="B52" s="58" t="s">
        <v>38</v>
      </c>
      <c r="C52" s="58"/>
      <c r="D52" s="58"/>
      <c r="E52" s="31"/>
    </row>
    <row r="53" spans="1:5" ht="15" customHeight="1">
      <c r="A53" s="8"/>
      <c r="B53" s="8"/>
      <c r="C53" s="8"/>
      <c r="D53" s="8"/>
      <c r="E53" s="31"/>
    </row>
    <row r="54" spans="1:5" ht="15" customHeight="1">
      <c r="E54" s="31"/>
    </row>
    <row r="55" spans="1:5" ht="15" customHeight="1">
      <c r="E55" s="31"/>
    </row>
    <row r="56" spans="1:5" ht="15" customHeight="1">
      <c r="D56" s="1"/>
      <c r="E56" s="31"/>
    </row>
    <row r="57" spans="1:5" ht="15" customHeight="1">
      <c r="A57" s="58" t="s">
        <v>39</v>
      </c>
      <c r="B57" s="58"/>
      <c r="C57" s="58"/>
      <c r="D57" s="58"/>
      <c r="E57" s="31"/>
    </row>
    <row r="58" spans="1:5" ht="15" customHeight="1">
      <c r="A58" s="55" t="s">
        <v>40</v>
      </c>
      <c r="B58" s="55"/>
      <c r="C58" s="55"/>
      <c r="D58" s="55"/>
      <c r="E58" s="31"/>
    </row>
    <row r="59" spans="1:5" ht="15" customHeight="1">
      <c r="D59" s="1"/>
      <c r="E59" s="31"/>
    </row>
    <row r="60" spans="1:5" ht="15" customHeight="1">
      <c r="D60" s="1"/>
      <c r="E60" s="31"/>
    </row>
    <row r="61" spans="1:5" ht="15" customHeight="1">
      <c r="D61" s="1"/>
      <c r="E61" s="31"/>
    </row>
    <row r="62" spans="1:5" ht="15" customHeight="1">
      <c r="D62" s="1"/>
      <c r="E62" s="31"/>
    </row>
    <row r="63" spans="1:5" ht="15" customHeight="1">
      <c r="D63" s="1"/>
      <c r="E63" s="31"/>
    </row>
    <row r="64" spans="1:5" ht="15" customHeight="1">
      <c r="D64" s="1"/>
      <c r="E64" s="31"/>
    </row>
    <row r="65" spans="1:5" ht="15" customHeight="1">
      <c r="D65" s="1"/>
      <c r="E65" s="31"/>
    </row>
    <row r="66" spans="1:5" ht="15" customHeight="1">
      <c r="D66" s="1"/>
      <c r="E66" s="31"/>
    </row>
    <row r="67" spans="1:5" ht="15" customHeight="1">
      <c r="D67" s="1"/>
      <c r="E67" s="31"/>
    </row>
    <row r="68" spans="1:5" ht="15" customHeight="1">
      <c r="A68" s="33"/>
      <c r="B68" s="33"/>
      <c r="D68" s="1"/>
      <c r="E68" s="31"/>
    </row>
    <row r="69" spans="1:5" ht="15" customHeight="1">
      <c r="D69" s="1"/>
      <c r="E69" s="31"/>
    </row>
    <row r="70" spans="1:5" ht="15" customHeight="1">
      <c r="D70" s="1"/>
      <c r="E70" s="31"/>
    </row>
    <row r="71" spans="1:5" ht="15" customHeight="1">
      <c r="D71" s="1"/>
      <c r="E71" s="31"/>
    </row>
    <row r="72" spans="1:5" ht="15" customHeight="1">
      <c r="D72" s="1"/>
      <c r="E72" s="31"/>
    </row>
    <row r="73" spans="1:5" ht="15" customHeight="1">
      <c r="D73" s="1"/>
      <c r="E73" s="31"/>
    </row>
    <row r="74" spans="1:5" ht="15" customHeight="1">
      <c r="D74" s="34"/>
      <c r="E74" s="31"/>
    </row>
    <row r="75" spans="1:5" ht="15" customHeight="1">
      <c r="D75" s="34"/>
      <c r="E75" s="31"/>
    </row>
    <row r="76" spans="1:5" ht="15" customHeight="1">
      <c r="D76" s="34"/>
      <c r="E76" s="31"/>
    </row>
    <row r="77" spans="1:5" ht="15" customHeight="1">
      <c r="D77" s="34"/>
      <c r="E77" s="31"/>
    </row>
    <row r="78" spans="1:5" ht="15" customHeight="1">
      <c r="D78" s="34"/>
      <c r="E78" s="31"/>
    </row>
    <row r="79" spans="1:5" ht="15" customHeight="1">
      <c r="D79" s="34"/>
      <c r="E79" s="31"/>
    </row>
    <row r="80" spans="1:5" ht="15" customHeight="1">
      <c r="D80" s="34"/>
      <c r="E80" s="31"/>
    </row>
    <row r="81" spans="4:5" ht="15" customHeight="1">
      <c r="D81" s="34"/>
      <c r="E81" s="31"/>
    </row>
    <row r="82" spans="4:5" ht="15" customHeight="1">
      <c r="D82" s="34"/>
      <c r="E82" s="31"/>
    </row>
    <row r="83" spans="4:5" ht="15" customHeight="1">
      <c r="D83" s="34"/>
      <c r="E83" s="31"/>
    </row>
    <row r="84" spans="4:5" ht="15" customHeight="1">
      <c r="D84" s="34"/>
      <c r="E84" s="31"/>
    </row>
    <row r="85" spans="4:5" ht="15" customHeight="1">
      <c r="D85" s="34"/>
      <c r="E85" s="31"/>
    </row>
    <row r="86" spans="4:5" ht="15" customHeight="1">
      <c r="D86" s="34"/>
      <c r="E86" s="31"/>
    </row>
    <row r="87" spans="4:5" ht="15" customHeight="1">
      <c r="D87" s="34"/>
      <c r="E87" s="31"/>
    </row>
    <row r="88" spans="4:5" ht="15" customHeight="1">
      <c r="D88" s="34"/>
      <c r="E88" s="31"/>
    </row>
    <row r="89" spans="4:5" ht="15" customHeight="1">
      <c r="D89" s="34"/>
      <c r="E89" s="31"/>
    </row>
    <row r="90" spans="4:5" ht="15" customHeight="1">
      <c r="D90" s="34"/>
      <c r="E90" s="31"/>
    </row>
    <row r="91" spans="4:5" ht="15" customHeight="1">
      <c r="D91" s="34"/>
      <c r="E91" s="31"/>
    </row>
    <row r="92" spans="4:5" ht="15" customHeight="1">
      <c r="D92" s="34"/>
      <c r="E92" s="31"/>
    </row>
    <row r="93" spans="4:5" ht="15" customHeight="1">
      <c r="D93" s="34"/>
      <c r="E93" s="31"/>
    </row>
    <row r="94" spans="4:5" ht="15" customHeight="1">
      <c r="D94" s="34"/>
      <c r="E94" s="31"/>
    </row>
    <row r="95" spans="4:5" ht="15" customHeight="1">
      <c r="D95" s="34"/>
      <c r="E95" s="31"/>
    </row>
    <row r="96" spans="4:5" ht="15" customHeight="1">
      <c r="D96" s="34"/>
      <c r="E96" s="31"/>
    </row>
    <row r="97" spans="4:5" ht="15" customHeight="1">
      <c r="D97" s="34"/>
      <c r="E97" s="31"/>
    </row>
    <row r="98" spans="4:5" ht="15" customHeight="1">
      <c r="D98" s="34"/>
      <c r="E98" s="31"/>
    </row>
    <row r="99" spans="4:5" ht="15" customHeight="1">
      <c r="D99" s="34"/>
      <c r="E99" s="31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70C0"/>
    <pageSetUpPr fitToPage="1"/>
  </sheetPr>
  <dimension ref="A1:F62"/>
  <sheetViews>
    <sheetView showGridLines="0" topLeftCell="A44" zoomScale="110" zoomScaleNormal="110" workbookViewId="0">
      <selection activeCell="F45" sqref="F45"/>
    </sheetView>
  </sheetViews>
  <sheetFormatPr baseColWidth="10" defaultColWidth="9.140625" defaultRowHeight="15"/>
  <cols>
    <col min="1" max="1" width="49.5703125" style="35" customWidth="1"/>
    <col min="2" max="2" width="15.42578125" style="35" customWidth="1"/>
    <col min="3" max="3" width="4.7109375" style="35" customWidth="1"/>
    <col min="4" max="4" width="16" style="35" customWidth="1"/>
    <col min="5" max="252" width="9.140625" style="35"/>
    <col min="253" max="253" width="59.42578125" style="35" customWidth="1"/>
    <col min="254" max="254" width="4.7109375" style="35" customWidth="1"/>
    <col min="255" max="255" width="12.7109375" style="35" customWidth="1"/>
    <col min="256" max="256" width="4.7109375" style="35" customWidth="1"/>
    <col min="257" max="257" width="12.7109375" style="35" customWidth="1"/>
    <col min="258" max="508" width="9.140625" style="35"/>
    <col min="509" max="509" width="59.42578125" style="35" customWidth="1"/>
    <col min="510" max="510" width="4.7109375" style="35" customWidth="1"/>
    <col min="511" max="511" width="12.7109375" style="35" customWidth="1"/>
    <col min="512" max="512" width="4.7109375" style="35" customWidth="1"/>
    <col min="513" max="513" width="12.7109375" style="35" customWidth="1"/>
    <col min="514" max="764" width="9.140625" style="35"/>
    <col min="765" max="765" width="59.42578125" style="35" customWidth="1"/>
    <col min="766" max="766" width="4.7109375" style="35" customWidth="1"/>
    <col min="767" max="767" width="12.7109375" style="35" customWidth="1"/>
    <col min="768" max="768" width="4.7109375" style="35" customWidth="1"/>
    <col min="769" max="769" width="12.7109375" style="35" customWidth="1"/>
    <col min="770" max="1020" width="9.140625" style="35"/>
    <col min="1021" max="1021" width="59.42578125" style="35" customWidth="1"/>
    <col min="1022" max="1022" width="4.7109375" style="35" customWidth="1"/>
    <col min="1023" max="1023" width="12.7109375" style="35" customWidth="1"/>
    <col min="1024" max="1024" width="4.7109375" style="35" customWidth="1"/>
    <col min="1025" max="1025" width="12.7109375" style="35" customWidth="1"/>
    <col min="1026" max="1276" width="9.140625" style="35"/>
    <col min="1277" max="1277" width="59.42578125" style="35" customWidth="1"/>
    <col min="1278" max="1278" width="4.7109375" style="35" customWidth="1"/>
    <col min="1279" max="1279" width="12.7109375" style="35" customWidth="1"/>
    <col min="1280" max="1280" width="4.7109375" style="35" customWidth="1"/>
    <col min="1281" max="1281" width="12.7109375" style="35" customWidth="1"/>
    <col min="1282" max="1532" width="9.140625" style="35"/>
    <col min="1533" max="1533" width="59.42578125" style="35" customWidth="1"/>
    <col min="1534" max="1534" width="4.7109375" style="35" customWidth="1"/>
    <col min="1535" max="1535" width="12.7109375" style="35" customWidth="1"/>
    <col min="1536" max="1536" width="4.7109375" style="35" customWidth="1"/>
    <col min="1537" max="1537" width="12.7109375" style="35" customWidth="1"/>
    <col min="1538" max="1788" width="9.140625" style="35"/>
    <col min="1789" max="1789" width="59.42578125" style="35" customWidth="1"/>
    <col min="1790" max="1790" width="4.7109375" style="35" customWidth="1"/>
    <col min="1791" max="1791" width="12.7109375" style="35" customWidth="1"/>
    <col min="1792" max="1792" width="4.7109375" style="35" customWidth="1"/>
    <col min="1793" max="1793" width="12.7109375" style="35" customWidth="1"/>
    <col min="1794" max="2044" width="9.140625" style="35"/>
    <col min="2045" max="2045" width="59.42578125" style="35" customWidth="1"/>
    <col min="2046" max="2046" width="4.7109375" style="35" customWidth="1"/>
    <col min="2047" max="2047" width="12.7109375" style="35" customWidth="1"/>
    <col min="2048" max="2048" width="4.7109375" style="35" customWidth="1"/>
    <col min="2049" max="2049" width="12.7109375" style="35" customWidth="1"/>
    <col min="2050" max="2300" width="9.140625" style="35"/>
    <col min="2301" max="2301" width="59.42578125" style="35" customWidth="1"/>
    <col min="2302" max="2302" width="4.7109375" style="35" customWidth="1"/>
    <col min="2303" max="2303" width="12.7109375" style="35" customWidth="1"/>
    <col min="2304" max="2304" width="4.7109375" style="35" customWidth="1"/>
    <col min="2305" max="2305" width="12.7109375" style="35" customWidth="1"/>
    <col min="2306" max="2556" width="9.140625" style="35"/>
    <col min="2557" max="2557" width="59.42578125" style="35" customWidth="1"/>
    <col min="2558" max="2558" width="4.7109375" style="35" customWidth="1"/>
    <col min="2559" max="2559" width="12.7109375" style="35" customWidth="1"/>
    <col min="2560" max="2560" width="4.7109375" style="35" customWidth="1"/>
    <col min="2561" max="2561" width="12.7109375" style="35" customWidth="1"/>
    <col min="2562" max="2812" width="9.140625" style="35"/>
    <col min="2813" max="2813" width="59.42578125" style="35" customWidth="1"/>
    <col min="2814" max="2814" width="4.7109375" style="35" customWidth="1"/>
    <col min="2815" max="2815" width="12.7109375" style="35" customWidth="1"/>
    <col min="2816" max="2816" width="4.7109375" style="35" customWidth="1"/>
    <col min="2817" max="2817" width="12.7109375" style="35" customWidth="1"/>
    <col min="2818" max="3068" width="9.140625" style="35"/>
    <col min="3069" max="3069" width="59.42578125" style="35" customWidth="1"/>
    <col min="3070" max="3070" width="4.7109375" style="35" customWidth="1"/>
    <col min="3071" max="3071" width="12.7109375" style="35" customWidth="1"/>
    <col min="3072" max="3072" width="4.7109375" style="35" customWidth="1"/>
    <col min="3073" max="3073" width="12.7109375" style="35" customWidth="1"/>
    <col min="3074" max="3324" width="9.140625" style="35"/>
    <col min="3325" max="3325" width="59.42578125" style="35" customWidth="1"/>
    <col min="3326" max="3326" width="4.7109375" style="35" customWidth="1"/>
    <col min="3327" max="3327" width="12.7109375" style="35" customWidth="1"/>
    <col min="3328" max="3328" width="4.7109375" style="35" customWidth="1"/>
    <col min="3329" max="3329" width="12.7109375" style="35" customWidth="1"/>
    <col min="3330" max="3580" width="9.140625" style="35"/>
    <col min="3581" max="3581" width="59.42578125" style="35" customWidth="1"/>
    <col min="3582" max="3582" width="4.7109375" style="35" customWidth="1"/>
    <col min="3583" max="3583" width="12.7109375" style="35" customWidth="1"/>
    <col min="3584" max="3584" width="4.7109375" style="35" customWidth="1"/>
    <col min="3585" max="3585" width="12.7109375" style="35" customWidth="1"/>
    <col min="3586" max="3836" width="9.140625" style="35"/>
    <col min="3837" max="3837" width="59.42578125" style="35" customWidth="1"/>
    <col min="3838" max="3838" width="4.7109375" style="35" customWidth="1"/>
    <col min="3839" max="3839" width="12.7109375" style="35" customWidth="1"/>
    <col min="3840" max="3840" width="4.7109375" style="35" customWidth="1"/>
    <col min="3841" max="3841" width="12.7109375" style="35" customWidth="1"/>
    <col min="3842" max="4092" width="9.140625" style="35"/>
    <col min="4093" max="4093" width="59.42578125" style="35" customWidth="1"/>
    <col min="4094" max="4094" width="4.7109375" style="35" customWidth="1"/>
    <col min="4095" max="4095" width="12.7109375" style="35" customWidth="1"/>
    <col min="4096" max="4096" width="4.7109375" style="35" customWidth="1"/>
    <col min="4097" max="4097" width="12.7109375" style="35" customWidth="1"/>
    <col min="4098" max="4348" width="9.140625" style="35"/>
    <col min="4349" max="4349" width="59.42578125" style="35" customWidth="1"/>
    <col min="4350" max="4350" width="4.7109375" style="35" customWidth="1"/>
    <col min="4351" max="4351" width="12.7109375" style="35" customWidth="1"/>
    <col min="4352" max="4352" width="4.7109375" style="35" customWidth="1"/>
    <col min="4353" max="4353" width="12.7109375" style="35" customWidth="1"/>
    <col min="4354" max="4604" width="9.140625" style="35"/>
    <col min="4605" max="4605" width="59.42578125" style="35" customWidth="1"/>
    <col min="4606" max="4606" width="4.7109375" style="35" customWidth="1"/>
    <col min="4607" max="4607" width="12.7109375" style="35" customWidth="1"/>
    <col min="4608" max="4608" width="4.7109375" style="35" customWidth="1"/>
    <col min="4609" max="4609" width="12.7109375" style="35" customWidth="1"/>
    <col min="4610" max="4860" width="9.140625" style="35"/>
    <col min="4861" max="4861" width="59.42578125" style="35" customWidth="1"/>
    <col min="4862" max="4862" width="4.7109375" style="35" customWidth="1"/>
    <col min="4863" max="4863" width="12.7109375" style="35" customWidth="1"/>
    <col min="4864" max="4864" width="4.7109375" style="35" customWidth="1"/>
    <col min="4865" max="4865" width="12.7109375" style="35" customWidth="1"/>
    <col min="4866" max="5116" width="9.140625" style="35"/>
    <col min="5117" max="5117" width="59.42578125" style="35" customWidth="1"/>
    <col min="5118" max="5118" width="4.7109375" style="35" customWidth="1"/>
    <col min="5119" max="5119" width="12.7109375" style="35" customWidth="1"/>
    <col min="5120" max="5120" width="4.7109375" style="35" customWidth="1"/>
    <col min="5121" max="5121" width="12.7109375" style="35" customWidth="1"/>
    <col min="5122" max="5372" width="9.140625" style="35"/>
    <col min="5373" max="5373" width="59.42578125" style="35" customWidth="1"/>
    <col min="5374" max="5374" width="4.7109375" style="35" customWidth="1"/>
    <col min="5375" max="5375" width="12.7109375" style="35" customWidth="1"/>
    <col min="5376" max="5376" width="4.7109375" style="35" customWidth="1"/>
    <col min="5377" max="5377" width="12.7109375" style="35" customWidth="1"/>
    <col min="5378" max="5628" width="9.140625" style="35"/>
    <col min="5629" max="5629" width="59.42578125" style="35" customWidth="1"/>
    <col min="5630" max="5630" width="4.7109375" style="35" customWidth="1"/>
    <col min="5631" max="5631" width="12.7109375" style="35" customWidth="1"/>
    <col min="5632" max="5632" width="4.7109375" style="35" customWidth="1"/>
    <col min="5633" max="5633" width="12.7109375" style="35" customWidth="1"/>
    <col min="5634" max="5884" width="9.140625" style="35"/>
    <col min="5885" max="5885" width="59.42578125" style="35" customWidth="1"/>
    <col min="5886" max="5886" width="4.7109375" style="35" customWidth="1"/>
    <col min="5887" max="5887" width="12.7109375" style="35" customWidth="1"/>
    <col min="5888" max="5888" width="4.7109375" style="35" customWidth="1"/>
    <col min="5889" max="5889" width="12.7109375" style="35" customWidth="1"/>
    <col min="5890" max="6140" width="9.140625" style="35"/>
    <col min="6141" max="6141" width="59.42578125" style="35" customWidth="1"/>
    <col min="6142" max="6142" width="4.7109375" style="35" customWidth="1"/>
    <col min="6143" max="6143" width="12.7109375" style="35" customWidth="1"/>
    <col min="6144" max="6144" width="4.7109375" style="35" customWidth="1"/>
    <col min="6145" max="6145" width="12.7109375" style="35" customWidth="1"/>
    <col min="6146" max="6396" width="9.140625" style="35"/>
    <col min="6397" max="6397" width="59.42578125" style="35" customWidth="1"/>
    <col min="6398" max="6398" width="4.7109375" style="35" customWidth="1"/>
    <col min="6399" max="6399" width="12.7109375" style="35" customWidth="1"/>
    <col min="6400" max="6400" width="4.7109375" style="35" customWidth="1"/>
    <col min="6401" max="6401" width="12.7109375" style="35" customWidth="1"/>
    <col min="6402" max="6652" width="9.140625" style="35"/>
    <col min="6653" max="6653" width="59.42578125" style="35" customWidth="1"/>
    <col min="6654" max="6654" width="4.7109375" style="35" customWidth="1"/>
    <col min="6655" max="6655" width="12.7109375" style="35" customWidth="1"/>
    <col min="6656" max="6656" width="4.7109375" style="35" customWidth="1"/>
    <col min="6657" max="6657" width="12.7109375" style="35" customWidth="1"/>
    <col min="6658" max="6908" width="9.140625" style="35"/>
    <col min="6909" max="6909" width="59.42578125" style="35" customWidth="1"/>
    <col min="6910" max="6910" width="4.7109375" style="35" customWidth="1"/>
    <col min="6911" max="6911" width="12.7109375" style="35" customWidth="1"/>
    <col min="6912" max="6912" width="4.7109375" style="35" customWidth="1"/>
    <col min="6913" max="6913" width="12.7109375" style="35" customWidth="1"/>
    <col min="6914" max="7164" width="9.140625" style="35"/>
    <col min="7165" max="7165" width="59.42578125" style="35" customWidth="1"/>
    <col min="7166" max="7166" width="4.7109375" style="35" customWidth="1"/>
    <col min="7167" max="7167" width="12.7109375" style="35" customWidth="1"/>
    <col min="7168" max="7168" width="4.7109375" style="35" customWidth="1"/>
    <col min="7169" max="7169" width="12.7109375" style="35" customWidth="1"/>
    <col min="7170" max="7420" width="9.140625" style="35"/>
    <col min="7421" max="7421" width="59.42578125" style="35" customWidth="1"/>
    <col min="7422" max="7422" width="4.7109375" style="35" customWidth="1"/>
    <col min="7423" max="7423" width="12.7109375" style="35" customWidth="1"/>
    <col min="7424" max="7424" width="4.7109375" style="35" customWidth="1"/>
    <col min="7425" max="7425" width="12.7109375" style="35" customWidth="1"/>
    <col min="7426" max="7676" width="9.140625" style="35"/>
    <col min="7677" max="7677" width="59.42578125" style="35" customWidth="1"/>
    <col min="7678" max="7678" width="4.7109375" style="35" customWidth="1"/>
    <col min="7679" max="7679" width="12.7109375" style="35" customWidth="1"/>
    <col min="7680" max="7680" width="4.7109375" style="35" customWidth="1"/>
    <col min="7681" max="7681" width="12.7109375" style="35" customWidth="1"/>
    <col min="7682" max="7932" width="9.140625" style="35"/>
    <col min="7933" max="7933" width="59.42578125" style="35" customWidth="1"/>
    <col min="7934" max="7934" width="4.7109375" style="35" customWidth="1"/>
    <col min="7935" max="7935" width="12.7109375" style="35" customWidth="1"/>
    <col min="7936" max="7936" width="4.7109375" style="35" customWidth="1"/>
    <col min="7937" max="7937" width="12.7109375" style="35" customWidth="1"/>
    <col min="7938" max="8188" width="9.140625" style="35"/>
    <col min="8189" max="8189" width="59.42578125" style="35" customWidth="1"/>
    <col min="8190" max="8190" width="4.7109375" style="35" customWidth="1"/>
    <col min="8191" max="8191" width="12.7109375" style="35" customWidth="1"/>
    <col min="8192" max="8192" width="4.7109375" style="35" customWidth="1"/>
    <col min="8193" max="8193" width="12.7109375" style="35" customWidth="1"/>
    <col min="8194" max="8444" width="9.140625" style="35"/>
    <col min="8445" max="8445" width="59.42578125" style="35" customWidth="1"/>
    <col min="8446" max="8446" width="4.7109375" style="35" customWidth="1"/>
    <col min="8447" max="8447" width="12.7109375" style="35" customWidth="1"/>
    <col min="8448" max="8448" width="4.7109375" style="35" customWidth="1"/>
    <col min="8449" max="8449" width="12.7109375" style="35" customWidth="1"/>
    <col min="8450" max="8700" width="9.140625" style="35"/>
    <col min="8701" max="8701" width="59.42578125" style="35" customWidth="1"/>
    <col min="8702" max="8702" width="4.7109375" style="35" customWidth="1"/>
    <col min="8703" max="8703" width="12.7109375" style="35" customWidth="1"/>
    <col min="8704" max="8704" width="4.7109375" style="35" customWidth="1"/>
    <col min="8705" max="8705" width="12.7109375" style="35" customWidth="1"/>
    <col min="8706" max="8956" width="9.140625" style="35"/>
    <col min="8957" max="8957" width="59.42578125" style="35" customWidth="1"/>
    <col min="8958" max="8958" width="4.7109375" style="35" customWidth="1"/>
    <col min="8959" max="8959" width="12.7109375" style="35" customWidth="1"/>
    <col min="8960" max="8960" width="4.7109375" style="35" customWidth="1"/>
    <col min="8961" max="8961" width="12.7109375" style="35" customWidth="1"/>
    <col min="8962" max="9212" width="9.140625" style="35"/>
    <col min="9213" max="9213" width="59.42578125" style="35" customWidth="1"/>
    <col min="9214" max="9214" width="4.7109375" style="35" customWidth="1"/>
    <col min="9215" max="9215" width="12.7109375" style="35" customWidth="1"/>
    <col min="9216" max="9216" width="4.7109375" style="35" customWidth="1"/>
    <col min="9217" max="9217" width="12.7109375" style="35" customWidth="1"/>
    <col min="9218" max="9468" width="9.140625" style="35"/>
    <col min="9469" max="9469" width="59.42578125" style="35" customWidth="1"/>
    <col min="9470" max="9470" width="4.7109375" style="35" customWidth="1"/>
    <col min="9471" max="9471" width="12.7109375" style="35" customWidth="1"/>
    <col min="9472" max="9472" width="4.7109375" style="35" customWidth="1"/>
    <col min="9473" max="9473" width="12.7109375" style="35" customWidth="1"/>
    <col min="9474" max="9724" width="9.140625" style="35"/>
    <col min="9725" max="9725" width="59.42578125" style="35" customWidth="1"/>
    <col min="9726" max="9726" width="4.7109375" style="35" customWidth="1"/>
    <col min="9727" max="9727" width="12.7109375" style="35" customWidth="1"/>
    <col min="9728" max="9728" width="4.7109375" style="35" customWidth="1"/>
    <col min="9729" max="9729" width="12.7109375" style="35" customWidth="1"/>
    <col min="9730" max="9980" width="9.140625" style="35"/>
    <col min="9981" max="9981" width="59.42578125" style="35" customWidth="1"/>
    <col min="9982" max="9982" width="4.7109375" style="35" customWidth="1"/>
    <col min="9983" max="9983" width="12.7109375" style="35" customWidth="1"/>
    <col min="9984" max="9984" width="4.7109375" style="35" customWidth="1"/>
    <col min="9985" max="9985" width="12.7109375" style="35" customWidth="1"/>
    <col min="9986" max="10236" width="9.140625" style="35"/>
    <col min="10237" max="10237" width="59.42578125" style="35" customWidth="1"/>
    <col min="10238" max="10238" width="4.7109375" style="35" customWidth="1"/>
    <col min="10239" max="10239" width="12.7109375" style="35" customWidth="1"/>
    <col min="10240" max="10240" width="4.7109375" style="35" customWidth="1"/>
    <col min="10241" max="10241" width="12.7109375" style="35" customWidth="1"/>
    <col min="10242" max="10492" width="9.140625" style="35"/>
    <col min="10493" max="10493" width="59.42578125" style="35" customWidth="1"/>
    <col min="10494" max="10494" width="4.7109375" style="35" customWidth="1"/>
    <col min="10495" max="10495" width="12.7109375" style="35" customWidth="1"/>
    <col min="10496" max="10496" width="4.7109375" style="35" customWidth="1"/>
    <col min="10497" max="10497" width="12.7109375" style="35" customWidth="1"/>
    <col min="10498" max="10748" width="9.140625" style="35"/>
    <col min="10749" max="10749" width="59.42578125" style="35" customWidth="1"/>
    <col min="10750" max="10750" width="4.7109375" style="35" customWidth="1"/>
    <col min="10751" max="10751" width="12.7109375" style="35" customWidth="1"/>
    <col min="10752" max="10752" width="4.7109375" style="35" customWidth="1"/>
    <col min="10753" max="10753" width="12.7109375" style="35" customWidth="1"/>
    <col min="10754" max="11004" width="9.140625" style="35"/>
    <col min="11005" max="11005" width="59.42578125" style="35" customWidth="1"/>
    <col min="11006" max="11006" width="4.7109375" style="35" customWidth="1"/>
    <col min="11007" max="11007" width="12.7109375" style="35" customWidth="1"/>
    <col min="11008" max="11008" width="4.7109375" style="35" customWidth="1"/>
    <col min="11009" max="11009" width="12.7109375" style="35" customWidth="1"/>
    <col min="11010" max="11260" width="9.140625" style="35"/>
    <col min="11261" max="11261" width="59.42578125" style="35" customWidth="1"/>
    <col min="11262" max="11262" width="4.7109375" style="35" customWidth="1"/>
    <col min="11263" max="11263" width="12.7109375" style="35" customWidth="1"/>
    <col min="11264" max="11264" width="4.7109375" style="35" customWidth="1"/>
    <col min="11265" max="11265" width="12.7109375" style="35" customWidth="1"/>
    <col min="11266" max="11516" width="9.140625" style="35"/>
    <col min="11517" max="11517" width="59.42578125" style="35" customWidth="1"/>
    <col min="11518" max="11518" width="4.7109375" style="35" customWidth="1"/>
    <col min="11519" max="11519" width="12.7109375" style="35" customWidth="1"/>
    <col min="11520" max="11520" width="4.7109375" style="35" customWidth="1"/>
    <col min="11521" max="11521" width="12.7109375" style="35" customWidth="1"/>
    <col min="11522" max="11772" width="9.140625" style="35"/>
    <col min="11773" max="11773" width="59.42578125" style="35" customWidth="1"/>
    <col min="11774" max="11774" width="4.7109375" style="35" customWidth="1"/>
    <col min="11775" max="11775" width="12.7109375" style="35" customWidth="1"/>
    <col min="11776" max="11776" width="4.7109375" style="35" customWidth="1"/>
    <col min="11777" max="11777" width="12.7109375" style="35" customWidth="1"/>
    <col min="11778" max="12028" width="9.140625" style="35"/>
    <col min="12029" max="12029" width="59.42578125" style="35" customWidth="1"/>
    <col min="12030" max="12030" width="4.7109375" style="35" customWidth="1"/>
    <col min="12031" max="12031" width="12.7109375" style="35" customWidth="1"/>
    <col min="12032" max="12032" width="4.7109375" style="35" customWidth="1"/>
    <col min="12033" max="12033" width="12.7109375" style="35" customWidth="1"/>
    <col min="12034" max="12284" width="9.140625" style="35"/>
    <col min="12285" max="12285" width="59.42578125" style="35" customWidth="1"/>
    <col min="12286" max="12286" width="4.7109375" style="35" customWidth="1"/>
    <col min="12287" max="12287" width="12.7109375" style="35" customWidth="1"/>
    <col min="12288" max="12288" width="4.7109375" style="35" customWidth="1"/>
    <col min="12289" max="12289" width="12.7109375" style="35" customWidth="1"/>
    <col min="12290" max="12540" width="9.140625" style="35"/>
    <col min="12541" max="12541" width="59.42578125" style="35" customWidth="1"/>
    <col min="12542" max="12542" width="4.7109375" style="35" customWidth="1"/>
    <col min="12543" max="12543" width="12.7109375" style="35" customWidth="1"/>
    <col min="12544" max="12544" width="4.7109375" style="35" customWidth="1"/>
    <col min="12545" max="12545" width="12.7109375" style="35" customWidth="1"/>
    <col min="12546" max="12796" width="9.140625" style="35"/>
    <col min="12797" max="12797" width="59.42578125" style="35" customWidth="1"/>
    <col min="12798" max="12798" width="4.7109375" style="35" customWidth="1"/>
    <col min="12799" max="12799" width="12.7109375" style="35" customWidth="1"/>
    <col min="12800" max="12800" width="4.7109375" style="35" customWidth="1"/>
    <col min="12801" max="12801" width="12.7109375" style="35" customWidth="1"/>
    <col min="12802" max="13052" width="9.140625" style="35"/>
    <col min="13053" max="13053" width="59.42578125" style="35" customWidth="1"/>
    <col min="13054" max="13054" width="4.7109375" style="35" customWidth="1"/>
    <col min="13055" max="13055" width="12.7109375" style="35" customWidth="1"/>
    <col min="13056" max="13056" width="4.7109375" style="35" customWidth="1"/>
    <col min="13057" max="13057" width="12.7109375" style="35" customWidth="1"/>
    <col min="13058" max="13308" width="9.140625" style="35"/>
    <col min="13309" max="13309" width="59.42578125" style="35" customWidth="1"/>
    <col min="13310" max="13310" width="4.7109375" style="35" customWidth="1"/>
    <col min="13311" max="13311" width="12.7109375" style="35" customWidth="1"/>
    <col min="13312" max="13312" width="4.7109375" style="35" customWidth="1"/>
    <col min="13313" max="13313" width="12.7109375" style="35" customWidth="1"/>
    <col min="13314" max="13564" width="9.140625" style="35"/>
    <col min="13565" max="13565" width="59.42578125" style="35" customWidth="1"/>
    <col min="13566" max="13566" width="4.7109375" style="35" customWidth="1"/>
    <col min="13567" max="13567" width="12.7109375" style="35" customWidth="1"/>
    <col min="13568" max="13568" width="4.7109375" style="35" customWidth="1"/>
    <col min="13569" max="13569" width="12.7109375" style="35" customWidth="1"/>
    <col min="13570" max="13820" width="9.140625" style="35"/>
    <col min="13821" max="13821" width="59.42578125" style="35" customWidth="1"/>
    <col min="13822" max="13822" width="4.7109375" style="35" customWidth="1"/>
    <col min="13823" max="13823" width="12.7109375" style="35" customWidth="1"/>
    <col min="13824" max="13824" width="4.7109375" style="35" customWidth="1"/>
    <col min="13825" max="13825" width="12.7109375" style="35" customWidth="1"/>
    <col min="13826" max="14076" width="9.140625" style="35"/>
    <col min="14077" max="14077" width="59.42578125" style="35" customWidth="1"/>
    <col min="14078" max="14078" width="4.7109375" style="35" customWidth="1"/>
    <col min="14079" max="14079" width="12.7109375" style="35" customWidth="1"/>
    <col min="14080" max="14080" width="4.7109375" style="35" customWidth="1"/>
    <col min="14081" max="14081" width="12.7109375" style="35" customWidth="1"/>
    <col min="14082" max="14332" width="9.140625" style="35"/>
    <col min="14333" max="14333" width="59.42578125" style="35" customWidth="1"/>
    <col min="14334" max="14334" width="4.7109375" style="35" customWidth="1"/>
    <col min="14335" max="14335" width="12.7109375" style="35" customWidth="1"/>
    <col min="14336" max="14336" width="4.7109375" style="35" customWidth="1"/>
    <col min="14337" max="14337" width="12.7109375" style="35" customWidth="1"/>
    <col min="14338" max="14588" width="9.140625" style="35"/>
    <col min="14589" max="14589" width="59.42578125" style="35" customWidth="1"/>
    <col min="14590" max="14590" width="4.7109375" style="35" customWidth="1"/>
    <col min="14591" max="14591" width="12.7109375" style="35" customWidth="1"/>
    <col min="14592" max="14592" width="4.7109375" style="35" customWidth="1"/>
    <col min="14593" max="14593" width="12.7109375" style="35" customWidth="1"/>
    <col min="14594" max="14844" width="9.140625" style="35"/>
    <col min="14845" max="14845" width="59.42578125" style="35" customWidth="1"/>
    <col min="14846" max="14846" width="4.7109375" style="35" customWidth="1"/>
    <col min="14847" max="14847" width="12.7109375" style="35" customWidth="1"/>
    <col min="14848" max="14848" width="4.7109375" style="35" customWidth="1"/>
    <col min="14849" max="14849" width="12.7109375" style="35" customWidth="1"/>
    <col min="14850" max="15100" width="9.140625" style="35"/>
    <col min="15101" max="15101" width="59.42578125" style="35" customWidth="1"/>
    <col min="15102" max="15102" width="4.7109375" style="35" customWidth="1"/>
    <col min="15103" max="15103" width="12.7109375" style="35" customWidth="1"/>
    <col min="15104" max="15104" width="4.7109375" style="35" customWidth="1"/>
    <col min="15105" max="15105" width="12.7109375" style="35" customWidth="1"/>
    <col min="15106" max="15356" width="9.140625" style="35"/>
    <col min="15357" max="15357" width="59.42578125" style="35" customWidth="1"/>
    <col min="15358" max="15358" width="4.7109375" style="35" customWidth="1"/>
    <col min="15359" max="15359" width="12.7109375" style="35" customWidth="1"/>
    <col min="15360" max="15360" width="4.7109375" style="35" customWidth="1"/>
    <col min="15361" max="15361" width="12.7109375" style="35" customWidth="1"/>
    <col min="15362" max="15612" width="9.140625" style="35"/>
    <col min="15613" max="15613" width="59.42578125" style="35" customWidth="1"/>
    <col min="15614" max="15614" width="4.7109375" style="35" customWidth="1"/>
    <col min="15615" max="15615" width="12.7109375" style="35" customWidth="1"/>
    <col min="15616" max="15616" width="4.7109375" style="35" customWidth="1"/>
    <col min="15617" max="15617" width="12.7109375" style="35" customWidth="1"/>
    <col min="15618" max="15868" width="9.140625" style="35"/>
    <col min="15869" max="15869" width="59.42578125" style="35" customWidth="1"/>
    <col min="15870" max="15870" width="4.7109375" style="35" customWidth="1"/>
    <col min="15871" max="15871" width="12.7109375" style="35" customWidth="1"/>
    <col min="15872" max="15872" width="4.7109375" style="35" customWidth="1"/>
    <col min="15873" max="15873" width="12.7109375" style="35" customWidth="1"/>
    <col min="15874" max="16124" width="9.140625" style="35"/>
    <col min="16125" max="16125" width="59.42578125" style="35" customWidth="1"/>
    <col min="16126" max="16126" width="4.7109375" style="35" customWidth="1"/>
    <col min="16127" max="16127" width="12.7109375" style="35" customWidth="1"/>
    <col min="16128" max="16128" width="4.7109375" style="35" customWidth="1"/>
    <col min="16129" max="16129" width="12.7109375" style="35" customWidth="1"/>
    <col min="16130" max="16384" width="9.140625" style="35"/>
  </cols>
  <sheetData>
    <row r="1" spans="1:4">
      <c r="A1" s="59" t="s">
        <v>41</v>
      </c>
      <c r="B1" s="59"/>
      <c r="C1" s="59"/>
      <c r="D1" s="59"/>
    </row>
    <row r="2" spans="1:4">
      <c r="A2" s="59" t="s">
        <v>1</v>
      </c>
      <c r="B2" s="59"/>
      <c r="C2" s="59"/>
      <c r="D2" s="59"/>
    </row>
    <row r="3" spans="1:4">
      <c r="A3" s="36" t="s">
        <v>2</v>
      </c>
      <c r="B3" s="36"/>
      <c r="C3" s="36"/>
      <c r="D3" s="36"/>
    </row>
    <row r="4" spans="1:4">
      <c r="A4" s="37" t="s">
        <v>42</v>
      </c>
      <c r="B4" s="37"/>
      <c r="C4" s="37"/>
      <c r="D4" s="37"/>
    </row>
    <row r="5" spans="1:4">
      <c r="A5" s="38">
        <v>44804</v>
      </c>
      <c r="B5" s="38"/>
      <c r="C5" s="39"/>
      <c r="D5" s="39"/>
    </row>
    <row r="6" spans="1:4">
      <c r="A6" s="60" t="s">
        <v>4</v>
      </c>
      <c r="B6" s="60"/>
      <c r="C6" s="60"/>
      <c r="D6" s="60"/>
    </row>
    <row r="7" spans="1:4" ht="15.75" thickBot="1">
      <c r="A7" s="40"/>
      <c r="B7" s="40"/>
      <c r="C7" s="40"/>
      <c r="D7" s="40"/>
    </row>
    <row r="8" spans="1:4" ht="15.75" thickTop="1">
      <c r="A8" s="41"/>
      <c r="B8" s="41"/>
      <c r="C8" s="41"/>
      <c r="D8" s="41"/>
    </row>
    <row r="9" spans="1:4">
      <c r="A9" s="42" t="s">
        <v>43</v>
      </c>
      <c r="B9" s="42"/>
      <c r="D9" s="43">
        <f>SUM(D10:D16)</f>
        <v>196357210.60999998</v>
      </c>
    </row>
    <row r="10" spans="1:4">
      <c r="A10" s="35" t="s">
        <v>44</v>
      </c>
      <c r="D10" s="17">
        <v>130490780.29000001</v>
      </c>
    </row>
    <row r="11" spans="1:4">
      <c r="A11" s="35" t="s">
        <v>45</v>
      </c>
      <c r="D11" s="17">
        <v>13710577.050000001</v>
      </c>
    </row>
    <row r="12" spans="1:4">
      <c r="A12" s="44" t="s">
        <v>46</v>
      </c>
      <c r="B12" s="44"/>
      <c r="D12" s="17">
        <v>10486528.789999999</v>
      </c>
    </row>
    <row r="13" spans="1:4">
      <c r="A13" s="44" t="s">
        <v>47</v>
      </c>
      <c r="B13" s="44"/>
      <c r="D13" s="17">
        <v>36906.07</v>
      </c>
    </row>
    <row r="14" spans="1:4">
      <c r="A14" s="35" t="s">
        <v>48</v>
      </c>
      <c r="D14" s="17">
        <v>677100.01</v>
      </c>
    </row>
    <row r="15" spans="1:4">
      <c r="A15" s="35" t="s">
        <v>49</v>
      </c>
      <c r="D15" s="17">
        <v>2772021.12</v>
      </c>
    </row>
    <row r="16" spans="1:4">
      <c r="A16" s="35" t="s">
        <v>50</v>
      </c>
      <c r="D16" s="17">
        <v>38183297.280000001</v>
      </c>
    </row>
    <row r="17" spans="1:4">
      <c r="A17" s="35" t="s">
        <v>51</v>
      </c>
      <c r="D17" s="45"/>
    </row>
    <row r="18" spans="1:4">
      <c r="A18" s="42" t="s">
        <v>52</v>
      </c>
      <c r="B18" s="42"/>
      <c r="D18" s="43">
        <f>SUM(D19:D24)</f>
        <v>48628625.300000004</v>
      </c>
    </row>
    <row r="19" spans="1:4">
      <c r="A19" s="35" t="s">
        <v>53</v>
      </c>
      <c r="D19" s="46">
        <v>29120839.359999999</v>
      </c>
    </row>
    <row r="20" spans="1:4">
      <c r="A20" s="35" t="s">
        <v>54</v>
      </c>
      <c r="D20" s="46">
        <v>5229368.4000000004</v>
      </c>
    </row>
    <row r="21" spans="1:4">
      <c r="A21" s="35" t="s">
        <v>55</v>
      </c>
      <c r="D21" s="46">
        <v>3930289.0999999996</v>
      </c>
    </row>
    <row r="22" spans="1:4">
      <c r="A22" s="47" t="s">
        <v>56</v>
      </c>
      <c r="B22" s="47"/>
      <c r="D22" s="46">
        <v>25180.59</v>
      </c>
    </row>
    <row r="23" spans="1:4">
      <c r="A23" s="47" t="s">
        <v>57</v>
      </c>
      <c r="B23" s="47"/>
      <c r="D23" s="46">
        <v>289746.57</v>
      </c>
    </row>
    <row r="24" spans="1:4">
      <c r="A24" s="35" t="s">
        <v>58</v>
      </c>
      <c r="D24" s="43">
        <v>10033201.279999999</v>
      </c>
    </row>
    <row r="25" spans="1:4">
      <c r="A25" s="35" t="s">
        <v>51</v>
      </c>
      <c r="D25" s="48"/>
    </row>
    <row r="26" spans="1:4">
      <c r="A26" s="47" t="s">
        <v>59</v>
      </c>
      <c r="B26" s="47"/>
      <c r="D26" s="43">
        <v>28314701.559999999</v>
      </c>
    </row>
    <row r="27" spans="1:4">
      <c r="D27" s="46"/>
    </row>
    <row r="28" spans="1:4">
      <c r="A28" s="49" t="s">
        <v>60</v>
      </c>
      <c r="B28" s="49"/>
      <c r="D28" s="48">
        <f>SUM(D9-D18-D26)</f>
        <v>119413883.74999997</v>
      </c>
    </row>
    <row r="29" spans="1:4">
      <c r="D29" s="46"/>
    </row>
    <row r="30" spans="1:4">
      <c r="A30" s="42" t="s">
        <v>61</v>
      </c>
      <c r="B30" s="42"/>
      <c r="D30" s="43">
        <f>SUM(D31:D33)</f>
        <v>94468743.530000001</v>
      </c>
    </row>
    <row r="31" spans="1:4">
      <c r="A31" s="35" t="s">
        <v>62</v>
      </c>
      <c r="D31" s="46">
        <v>29017457.719999999</v>
      </c>
    </row>
    <row r="32" spans="1:4">
      <c r="A32" s="35" t="s">
        <v>63</v>
      </c>
      <c r="D32" s="50">
        <v>58741442.370000005</v>
      </c>
    </row>
    <row r="33" spans="1:6">
      <c r="A33" s="35" t="s">
        <v>64</v>
      </c>
      <c r="D33" s="50">
        <v>6709843.4399999995</v>
      </c>
    </row>
    <row r="34" spans="1:6">
      <c r="D34" s="45"/>
    </row>
    <row r="35" spans="1:6">
      <c r="A35" s="49" t="s">
        <v>65</v>
      </c>
      <c r="B35" s="49"/>
      <c r="D35" s="51">
        <f>SUM(D28-D30)</f>
        <v>24945140.219999969</v>
      </c>
    </row>
    <row r="36" spans="1:6" ht="9.9499999999999993" customHeight="1">
      <c r="A36" s="47"/>
      <c r="B36" s="47"/>
      <c r="D36" s="51"/>
    </row>
    <row r="37" spans="1:6" ht="9.9499999999999993" customHeight="1">
      <c r="A37" s="35" t="s">
        <v>51</v>
      </c>
      <c r="D37" s="46"/>
    </row>
    <row r="38" spans="1:6">
      <c r="A38" s="35" t="s">
        <v>66</v>
      </c>
      <c r="D38" s="43">
        <v>12580281.029999997</v>
      </c>
    </row>
    <row r="39" spans="1:6">
      <c r="A39" s="49" t="s">
        <v>67</v>
      </c>
      <c r="B39" s="49"/>
      <c r="D39" s="48">
        <f>+D35+D38</f>
        <v>37525421.24999997</v>
      </c>
    </row>
    <row r="40" spans="1:6" ht="9.9499999999999993" customHeight="1">
      <c r="D40" s="46"/>
    </row>
    <row r="41" spans="1:6">
      <c r="A41" s="35" t="s">
        <v>68</v>
      </c>
      <c r="D41" s="46">
        <v>-10186812.470000001</v>
      </c>
    </row>
    <row r="42" spans="1:6">
      <c r="A42" s="49" t="s">
        <v>69</v>
      </c>
      <c r="B42" s="49"/>
      <c r="D42" s="45">
        <f>+D39+D41</f>
        <v>27338608.779999971</v>
      </c>
    </row>
    <row r="43" spans="1:6">
      <c r="A43" s="47"/>
      <c r="B43" s="47"/>
      <c r="D43" s="48"/>
    </row>
    <row r="44" spans="1:6">
      <c r="A44" s="35" t="s">
        <v>28</v>
      </c>
      <c r="D44" s="51">
        <v>0</v>
      </c>
    </row>
    <row r="45" spans="1:6" ht="15.75" thickBot="1">
      <c r="A45" s="42" t="s">
        <v>70</v>
      </c>
      <c r="B45" s="42"/>
      <c r="D45" s="52">
        <f>+D42-D44</f>
        <v>27338608.779999971</v>
      </c>
      <c r="F45" s="53"/>
    </row>
    <row r="46" spans="1:6" ht="16.5" thickTop="1" thickBot="1">
      <c r="A46" s="40"/>
      <c r="B46" s="40"/>
      <c r="C46" s="40"/>
      <c r="D46" s="40"/>
    </row>
    <row r="47" spans="1:6" ht="15.75" thickTop="1">
      <c r="A47" s="41"/>
      <c r="B47" s="41"/>
      <c r="C47" s="41"/>
      <c r="D47" s="41"/>
    </row>
    <row r="48" spans="1:6">
      <c r="A48" s="40"/>
      <c r="B48" s="40"/>
      <c r="C48" s="40"/>
    </row>
    <row r="49" spans="1:5" s="1" customFormat="1" ht="15" customHeight="1">
      <c r="A49" s="32" t="s">
        <v>35</v>
      </c>
      <c r="B49" s="58" t="s">
        <v>36</v>
      </c>
      <c r="C49" s="58"/>
      <c r="D49" s="58"/>
      <c r="E49" s="31"/>
    </row>
    <row r="50" spans="1:5" s="1" customFormat="1" ht="15" customHeight="1">
      <c r="A50" s="32" t="s">
        <v>37</v>
      </c>
      <c r="B50" s="58" t="s">
        <v>38</v>
      </c>
      <c r="C50" s="58"/>
      <c r="D50" s="58"/>
      <c r="E50" s="31"/>
    </row>
    <row r="55" spans="1:5">
      <c r="A55" s="58" t="s">
        <v>39</v>
      </c>
      <c r="B55" s="58"/>
      <c r="C55" s="58"/>
      <c r="D55" s="58"/>
    </row>
    <row r="56" spans="1:5">
      <c r="A56" s="55" t="s">
        <v>40</v>
      </c>
      <c r="B56" s="55"/>
      <c r="C56" s="55"/>
      <c r="D56" s="55"/>
    </row>
    <row r="62" spans="1:5">
      <c r="A62" s="54"/>
      <c r="B62" s="54"/>
    </row>
  </sheetData>
  <mergeCells count="7">
    <mergeCell ref="A56:D56"/>
    <mergeCell ref="A1:D1"/>
    <mergeCell ref="A2:D2"/>
    <mergeCell ref="A6:D6"/>
    <mergeCell ref="B49:D49"/>
    <mergeCell ref="B50:D50"/>
    <mergeCell ref="A55:D55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2022-09-26T23:33:07Z</dcterms:created>
  <dcterms:modified xsi:type="dcterms:W3CDTF">2022-09-26T23:42:16Z</dcterms:modified>
</cp:coreProperties>
</file>