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1"/>
  </bookViews>
  <sheets>
    <sheet name="Balance General " sheetId="1" r:id="rId1"/>
    <sheet name="Estad. Resultado" sheetId="2" r:id="rId2"/>
  </sheets>
  <definedNames>
    <definedName name="_xlnm.Print_Area" localSheetId="0">'Balance General '!$A$1:$C$68</definedName>
    <definedName name="_xlnm.Print_Area" localSheetId="1">'Estad. Resultado'!$A$1:$G$40</definedName>
  </definedNames>
  <calcPr fullCalcOnLoad="1"/>
</workbook>
</file>

<file path=xl/sharedStrings.xml><?xml version="1.0" encoding="utf-8"?>
<sst xmlns="http://schemas.openxmlformats.org/spreadsheetml/2006/main" count="86" uniqueCount="81">
  <si>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</si>
  <si>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</si>
  <si>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</si>
  <si>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</si>
  <si>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</si>
  <si>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</si>
  <si>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</si>
  <si>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</si>
  <si>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</si>
  <si>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</si>
  <si>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</si>
  <si>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</si>
  <si>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</si>
  <si>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</si>
  <si>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</si>
  <si>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</si>
  <si>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</si>
  <si>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</si>
  <si>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</si>
  <si>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</si>
  <si>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</si>
  <si>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</si>
  <si>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</si>
  <si>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</si>
  <si>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</si>
  <si>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</si>
  <si>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</si>
  <si>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</si>
  <si>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</si>
  <si>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</si>
  <si>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</si>
  <si>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</si>
  <si>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</si>
  <si>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</si>
  <si>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</si>
  <si>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</si>
  <si>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</si>
  <si>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</si>
  <si>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</si>
  <si>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</si>
  <si>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</si>
  <si>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</si>
  <si>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</si>
  <si>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</si>
  <si>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</si>
  <si>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</si>
  <si>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</si>
  <si>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</si>
  <si>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</si>
  <si>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</si>
  <si>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</si>
  <si>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</si>
  <si>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</si>
  <si>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</si>
  <si>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</si>
  <si>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</si>
  <si>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</si>
  <si>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</si>
  <si>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</si>
  <si>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</si>
  <si>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</si>
  <si>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</si>
  <si>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</si>
  <si>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</si>
  <si>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</si>
  <si>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</si>
  <si>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</si>
  <si>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</si>
  <si>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</si>
  <si>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</si>
  <si>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</si>
  <si>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</si>
  <si>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</si>
  <si>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</si>
  <si>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</si>
  <si>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</si>
  <si>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</si>
  <si>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Actual</t>
  </si>
  <si>
    <t>Balance General  al 31 de Julio de 2022</t>
  </si>
  <si>
    <t>Estado de resultados del 1°de Enero al 31 de Julio de 2022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</si>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</sst>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6" fillId="4" borderId="0" applyNumberFormat="0" applyBorder="0" applyAlignment="0" applyProtection="0"/>
    <xf numFmtId="0" fontId="34" fillId="5" borderId="0" applyNumberFormat="0" applyBorder="0" applyAlignment="0" applyProtection="0"/>
    <xf numFmtId="0" fontId="6" fillId="6" borderId="0" applyNumberFormat="0" applyBorder="0" applyAlignment="0" applyProtection="0"/>
    <xf numFmtId="0" fontId="34" fillId="7" borderId="0" applyNumberFormat="0" applyBorder="0" applyAlignment="0" applyProtection="0"/>
    <xf numFmtId="0" fontId="6" fillId="8" borderId="0" applyNumberFormat="0" applyBorder="0" applyAlignment="0" applyProtection="0"/>
    <xf numFmtId="0" fontId="34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11" borderId="0" applyNumberFormat="0" applyBorder="0" applyAlignment="0" applyProtection="0"/>
    <xf numFmtId="0" fontId="6" fillId="12" borderId="0" applyNumberFormat="0" applyBorder="0" applyAlignment="0" applyProtection="0"/>
    <xf numFmtId="0" fontId="34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8" borderId="0" applyNumberFormat="0" applyBorder="0" applyAlignment="0" applyProtection="0"/>
    <xf numFmtId="0" fontId="34" fillId="20" borderId="0" applyNumberFormat="0" applyBorder="0" applyAlignment="0" applyProtection="0"/>
    <xf numFmtId="0" fontId="6" fillId="14" borderId="0" applyNumberFormat="0" applyBorder="0" applyAlignment="0" applyProtection="0"/>
    <xf numFmtId="0" fontId="34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16" borderId="0" applyNumberFormat="0" applyBorder="0" applyAlignment="0" applyProtection="0"/>
    <xf numFmtId="0" fontId="34" fillId="26" borderId="0" applyNumberFormat="0" applyBorder="0" applyAlignment="0" applyProtection="0"/>
    <xf numFmtId="0" fontId="7" fillId="18" borderId="0" applyNumberFormat="0" applyBorder="0" applyAlignment="0" applyProtection="0"/>
    <xf numFmtId="0" fontId="34" fillId="27" borderId="0" applyNumberFormat="0" applyBorder="0" applyAlignment="0" applyProtection="0"/>
    <xf numFmtId="0" fontId="7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34" fillId="33" borderId="0" applyNumberFormat="0" applyBorder="0" applyAlignment="0" applyProtection="0"/>
    <xf numFmtId="0" fontId="8" fillId="6" borderId="0" applyNumberFormat="0" applyBorder="0" applyAlignment="0" applyProtection="0"/>
    <xf numFmtId="0" fontId="35" fillId="34" borderId="0" applyNumberFormat="0" applyBorder="0" applyAlignment="0" applyProtection="0"/>
    <xf numFmtId="0" fontId="9" fillId="35" borderId="1" applyNumberFormat="0" applyAlignment="0" applyProtection="0"/>
    <xf numFmtId="0" fontId="36" fillId="36" borderId="2" applyNumberFormat="0" applyAlignment="0" applyProtection="0"/>
    <xf numFmtId="0" fontId="10" fillId="37" borderId="3" applyNumberFormat="0" applyAlignment="0" applyProtection="0"/>
    <xf numFmtId="0" fontId="37" fillId="38" borderId="4" applyNumberFormat="0" applyAlignment="0" applyProtection="0"/>
    <xf numFmtId="0" fontId="11" fillId="0" borderId="5" applyNumberFormat="0" applyFill="0" applyAlignment="0" applyProtection="0"/>
    <xf numFmtId="0" fontId="38" fillId="0" borderId="6" applyNumberFormat="0" applyFill="0" applyAlignment="0" applyProtection="0"/>
    <xf numFmtId="0" fontId="20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28" borderId="0" applyNumberFormat="0" applyBorder="0" applyAlignment="0" applyProtection="0"/>
    <xf numFmtId="0" fontId="41" fillId="45" borderId="0" applyNumberFormat="0" applyBorder="0" applyAlignment="0" applyProtection="0"/>
    <xf numFmtId="0" fontId="7" fillId="30" borderId="0" applyNumberFormat="0" applyBorder="0" applyAlignment="0" applyProtection="0"/>
    <xf numFmtId="0" fontId="41" fillId="46" borderId="0" applyNumberFormat="0" applyBorder="0" applyAlignment="0" applyProtection="0"/>
    <xf numFmtId="0" fontId="7" fillId="47" borderId="0" applyNumberFormat="0" applyBorder="0" applyAlignment="0" applyProtection="0"/>
    <xf numFmtId="0" fontId="41" fillId="48" borderId="0" applyNumberFormat="0" applyBorder="0" applyAlignment="0" applyProtection="0"/>
    <xf numFmtId="0" fontId="13" fillId="12" borderId="1" applyNumberFormat="0" applyAlignment="0" applyProtection="0"/>
    <xf numFmtId="0" fontId="42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4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5" fillId="36" borderId="12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15" applyNumberFormat="0" applyFill="0" applyAlignment="0" applyProtection="0"/>
    <xf numFmtId="0" fontId="4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0" fillId="0" borderId="18" applyNumberFormat="0" applyFill="0" applyAlignment="0" applyProtection="0"/>
  </cellStyleXfs>
  <cellXfs count="63">
    <xf numFmtId="0" fontId="0" fillId="0" borderId="0" xfId="0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6" fillId="55" borderId="0" xfId="94" applyFill="1">
      <alignment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4" fillId="55" borderId="0" xfId="94" applyFont="1" applyFill="1" applyAlignment="1">
      <alignment horizontal="left" vertical="top" wrapText="1"/>
      <protection/>
    </xf>
    <xf numFmtId="170" fontId="23" fillId="55" borderId="0" xfId="94" applyNumberFormat="1" applyFont="1" applyFill="1" applyAlignment="1">
      <alignment vertical="top" wrapText="1"/>
      <protection/>
    </xf>
    <xf numFmtId="0" fontId="24" fillId="55" borderId="0" xfId="94" applyFont="1" applyFill="1" applyAlignment="1">
      <alignment horizontal="right" vertical="top" wrapText="1"/>
      <protection/>
    </xf>
    <xf numFmtId="0" fontId="23" fillId="55" borderId="0" xfId="94" applyFont="1" applyFill="1" applyAlignment="1">
      <alignment horizontal="left" vertical="top" wrapText="1"/>
      <protection/>
    </xf>
    <xf numFmtId="171" fontId="2" fillId="55" borderId="20" xfId="81" applyFont="1" applyFill="1" applyBorder="1" applyAlignment="1">
      <alignment/>
    </xf>
    <xf numFmtId="171" fontId="24" fillId="55" borderId="0" xfId="94" applyNumberFormat="1" applyFont="1" applyFill="1" applyAlignment="1">
      <alignment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right" vertical="top" wrapText="1"/>
      <protection/>
    </xf>
    <xf numFmtId="170" fontId="27" fillId="55" borderId="0" xfId="81" applyNumberFormat="1" applyFont="1" applyFill="1" applyAlignment="1">
      <alignment/>
    </xf>
    <xf numFmtId="0" fontId="29" fillId="55" borderId="0" xfId="94" applyFont="1" applyFill="1" applyAlignment="1">
      <alignment vertical="top" wrapText="1"/>
      <protection/>
    </xf>
    <xf numFmtId="0" fontId="30" fillId="55" borderId="0" xfId="94" applyFont="1" applyFill="1">
      <alignment/>
      <protection/>
    </xf>
    <xf numFmtId="170" fontId="6" fillId="55" borderId="0" xfId="94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0" fontId="1" fillId="56" borderId="0" xfId="81" applyNumberFormat="1" applyFont="1" applyFill="1" applyAlignment="1">
      <alignment/>
    </xf>
    <xf numFmtId="171" fontId="6" fillId="55" borderId="0" xfId="81" applyFont="1" applyFill="1" applyAlignment="1">
      <alignment/>
    </xf>
    <xf numFmtId="171" fontId="6" fillId="55" borderId="0" xfId="94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94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43" fontId="6" fillId="55" borderId="0" xfId="94" applyNumberFormat="1" applyFill="1">
      <alignment/>
      <protection/>
    </xf>
    <xf numFmtId="44" fontId="6" fillId="55" borderId="0" xfId="94" applyNumberFormat="1" applyFill="1">
      <alignment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5" fillId="55" borderId="0" xfId="94" applyNumberFormat="1" applyFont="1" applyFill="1" applyAlignment="1">
      <alignment vertical="top" wrapText="1"/>
      <protection/>
    </xf>
    <xf numFmtId="194" fontId="1" fillId="56" borderId="0" xfId="81" applyNumberFormat="1" applyFont="1" applyFill="1" applyAlignment="1">
      <alignment horizontal="center" vertical="center"/>
    </xf>
    <xf numFmtId="171" fontId="2" fillId="55" borderId="0" xfId="81" applyFont="1" applyFill="1" applyBorder="1" applyAlignment="1">
      <alignment/>
    </xf>
    <xf numFmtId="0" fontId="2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2" fontId="2" fillId="56" borderId="0" xfId="0" applyNumberFormat="1" applyFont="1" applyFill="1" applyAlignment="1">
      <alignment/>
    </xf>
    <xf numFmtId="0" fontId="26" fillId="56" borderId="0" xfId="0" applyFont="1" applyFill="1" applyAlignment="1">
      <alignment horizontal="left"/>
    </xf>
    <xf numFmtId="0" fontId="0" fillId="56" borderId="0" xfId="0" applyFont="1" applyFill="1" applyAlignment="1">
      <alignment horizontal="left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justify" vertical="justify" wrapText="1"/>
    </xf>
    <xf numFmtId="170" fontId="27" fillId="55" borderId="0" xfId="81" applyNumberFormat="1" applyFont="1" applyFill="1" applyBorder="1" applyAlignment="1">
      <alignment/>
    </xf>
    <xf numFmtId="170" fontId="2" fillId="55" borderId="0" xfId="81" applyNumberFormat="1" applyFont="1" applyFill="1" applyBorder="1" applyAlignment="1">
      <alignment/>
    </xf>
    <xf numFmtId="170" fontId="32" fillId="55" borderId="0" xfId="81" applyNumberFormat="1" applyFont="1" applyFill="1" applyBorder="1" applyAlignment="1">
      <alignment/>
    </xf>
    <xf numFmtId="170" fontId="1" fillId="56" borderId="0" xfId="81" applyNumberFormat="1" applyFont="1" applyFill="1" applyBorder="1" applyAlignment="1">
      <alignment/>
    </xf>
    <xf numFmtId="0" fontId="1" fillId="56" borderId="0" xfId="0" applyFont="1" applyFill="1" applyAlignment="1">
      <alignment horizontal="center"/>
    </xf>
    <xf numFmtId="0" fontId="26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23" fillId="55" borderId="0" xfId="94" applyFont="1" applyFill="1" applyAlignment="1">
      <alignment vertical="top" wrapText="1"/>
      <protection/>
    </xf>
    <xf numFmtId="0" fontId="29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vertical="top" wrapText="1"/>
      <protection/>
    </xf>
    <xf numFmtId="0" fontId="31" fillId="55" borderId="0" xfId="94" applyFont="1" applyFill="1" applyAlignment="1">
      <alignment horizontal="left" vertical="top" wrapText="1" indent="2"/>
      <protection/>
    </xf>
    <xf numFmtId="0" fontId="23" fillId="55" borderId="0" xfId="94" applyFont="1" applyFill="1" applyAlignment="1">
      <alignment horizontal="left" vertical="top" wrapText="1" indent="2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8" fillId="55" borderId="0" xfId="94" applyFont="1" applyFill="1" applyAlignment="1">
      <alignment horizontal="center" vertical="top" wrapText="1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64</xdr:row>
      <xdr:rowOff>0</xdr:rowOff>
    </xdr:from>
    <xdr:to>
      <xdr:col>2</xdr:col>
      <xdr:colOff>942975</xdr:colOff>
      <xdr:row>67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77425"/>
          <a:ext cx="453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36</xdr:row>
      <xdr:rowOff>9525</xdr:rowOff>
    </xdr:from>
    <xdr:to>
      <xdr:col>6</xdr:col>
      <xdr:colOff>676275</xdr:colOff>
      <xdr:row>39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896100"/>
          <a:ext cx="431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zoomScaleSheetLayoutView="100" workbookViewId="0" topLeftCell="A1">
      <selection activeCell="E11" sqref="E11"/>
    </sheetView>
  </sheetViews>
  <sheetFormatPr defaultColWidth="11.421875" defaultRowHeight="12.75"/>
  <cols>
    <col min="1" max="1" width="3.140625" style="40" customWidth="1"/>
    <col min="2" max="2" width="56.00390625" style="40" customWidth="1"/>
    <col min="3" max="3" width="17.00390625" style="23" customWidth="1"/>
    <col min="4" max="16384" width="11.421875" style="40" customWidth="1"/>
  </cols>
  <sheetData>
    <row r="1" spans="2:3" ht="12">
      <c r="B1" s="52"/>
      <c r="C1" s="52"/>
    </row>
    <row r="2" spans="1:3" ht="12.75" customHeight="1">
      <c r="A2" s="53" t="s">
        <v>76</v>
      </c>
      <c r="B2" s="53"/>
      <c r="C2" s="53"/>
    </row>
    <row r="3" spans="1:3" ht="12.75" customHeight="1">
      <c r="A3" s="52" t="s">
        <v>74</v>
      </c>
      <c r="B3" s="52"/>
      <c r="C3" s="52"/>
    </row>
    <row r="4" spans="1:3" ht="12.75" customHeight="1">
      <c r="A4" s="52" t="s">
        <v>78</v>
      </c>
      <c r="B4" s="52"/>
      <c r="C4" s="52"/>
    </row>
    <row r="5" spans="1:3" ht="12.75" customHeight="1">
      <c r="A5" s="54" t="s">
        <v>80</v>
      </c>
      <c r="B5" s="54"/>
      <c r="C5" s="54"/>
    </row>
    <row r="6" spans="2:3" ht="12">
      <c r="B6" s="41"/>
      <c r="C6" s="21"/>
    </row>
    <row r="7" ht="12">
      <c r="C7" s="38" t="s">
        <v>77</v>
      </c>
    </row>
    <row r="8" spans="1:3" ht="12" customHeight="1">
      <c r="A8" s="42"/>
      <c r="B8" s="42" t="s">
        <v>1</v>
      </c>
      <c r="C8" s="27"/>
    </row>
    <row r="9" spans="1:3" ht="12" customHeight="1">
      <c r="A9" s="42"/>
      <c r="B9" s="42" t="s">
        <v>61</v>
      </c>
      <c r="C9" s="27">
        <f>SUM(C10:C18)</f>
        <v>479.69352</v>
      </c>
    </row>
    <row r="10" spans="1:3" ht="12" customHeight="1">
      <c r="A10" s="32"/>
      <c r="B10" s="32" t="s">
        <v>17</v>
      </c>
      <c r="C10" s="43">
        <v>0.2</v>
      </c>
    </row>
    <row r="11" spans="1:3" ht="12" customHeight="1">
      <c r="A11" s="32"/>
      <c r="B11" s="32" t="s">
        <v>16</v>
      </c>
      <c r="C11" s="43">
        <v>155.68292000000002</v>
      </c>
    </row>
    <row r="12" spans="1:3" ht="12" customHeight="1">
      <c r="A12" s="32"/>
      <c r="B12" s="32" t="s">
        <v>2</v>
      </c>
      <c r="C12" s="43">
        <v>11.2</v>
      </c>
    </row>
    <row r="13" spans="1:3" ht="12" customHeight="1">
      <c r="A13" s="32"/>
      <c r="B13" s="32" t="s">
        <v>18</v>
      </c>
      <c r="C13" s="43">
        <v>229.76182999999997</v>
      </c>
    </row>
    <row r="14" spans="1:3" ht="12" customHeight="1">
      <c r="A14" s="32"/>
      <c r="B14" s="32" t="s">
        <v>19</v>
      </c>
      <c r="C14" s="43">
        <v>67.96565</v>
      </c>
    </row>
    <row r="15" spans="1:3" ht="12" customHeight="1">
      <c r="A15" s="32"/>
      <c r="B15" s="32" t="s">
        <v>20</v>
      </c>
      <c r="C15" s="43">
        <v>0.56</v>
      </c>
    </row>
    <row r="16" spans="1:3" ht="12" customHeight="1">
      <c r="A16" s="32"/>
      <c r="B16" s="32" t="s">
        <v>3</v>
      </c>
      <c r="C16" s="43">
        <v>0.04052</v>
      </c>
    </row>
    <row r="17" spans="1:3" ht="12" customHeight="1">
      <c r="A17" s="32"/>
      <c r="B17" s="32" t="s">
        <v>4</v>
      </c>
      <c r="C17" s="43">
        <v>9.3009</v>
      </c>
    </row>
    <row r="18" spans="1:3" ht="12" customHeight="1">
      <c r="A18" s="32"/>
      <c r="B18" s="32" t="s">
        <v>5</v>
      </c>
      <c r="C18" s="43">
        <v>4.9817</v>
      </c>
    </row>
    <row r="19" spans="1:3" ht="12" customHeight="1">
      <c r="A19" s="42"/>
      <c r="B19" s="42" t="s">
        <v>24</v>
      </c>
      <c r="C19" s="30">
        <f>SUM(C20:C23)</f>
        <v>44.492810000000006</v>
      </c>
    </row>
    <row r="20" spans="1:3" ht="12" customHeight="1">
      <c r="A20" s="32"/>
      <c r="B20" s="32" t="s">
        <v>21</v>
      </c>
      <c r="C20" s="43">
        <v>9.48461</v>
      </c>
    </row>
    <row r="21" spans="1:3" ht="12" customHeight="1">
      <c r="A21" s="32"/>
      <c r="B21" s="32" t="s">
        <v>22</v>
      </c>
      <c r="C21" s="43">
        <v>4.610270000000001</v>
      </c>
    </row>
    <row r="22" spans="1:3" ht="12" customHeight="1">
      <c r="A22" s="32"/>
      <c r="B22" s="32" t="s">
        <v>23</v>
      </c>
      <c r="C22" s="43">
        <v>28.125</v>
      </c>
    </row>
    <row r="23" spans="1:3" ht="12" customHeight="1">
      <c r="A23" s="32"/>
      <c r="B23" s="32" t="s">
        <v>6</v>
      </c>
      <c r="C23" s="43">
        <v>2.2729299999999997</v>
      </c>
    </row>
    <row r="24" spans="1:3" ht="12" customHeight="1" thickBot="1">
      <c r="A24" s="32"/>
      <c r="B24" s="44" t="s">
        <v>7</v>
      </c>
      <c r="C24" s="22">
        <f>+C19+C9</f>
        <v>524.18633</v>
      </c>
    </row>
    <row r="25" spans="1:3" ht="12" customHeight="1" thickTop="1">
      <c r="A25" s="42"/>
      <c r="B25" s="42" t="s">
        <v>8</v>
      </c>
      <c r="C25" s="43"/>
    </row>
    <row r="26" spans="1:3" ht="12" customHeight="1">
      <c r="A26" s="42"/>
      <c r="B26" s="42" t="s">
        <v>25</v>
      </c>
      <c r="C26" s="27">
        <f>SUM(C27:C28)</f>
        <v>109.09455</v>
      </c>
    </row>
    <row r="27" spans="1:3" ht="12" customHeight="1">
      <c r="A27" s="32"/>
      <c r="B27" s="32" t="s">
        <v>9</v>
      </c>
      <c r="C27" s="43">
        <v>90.45192</v>
      </c>
    </row>
    <row r="28" spans="1:3" ht="12" customHeight="1">
      <c r="A28" s="32"/>
      <c r="B28" s="32" t="s">
        <v>10</v>
      </c>
      <c r="C28" s="43">
        <v>18.64263</v>
      </c>
    </row>
    <row r="29" spans="1:3" ht="12" customHeight="1">
      <c r="A29" s="42"/>
      <c r="B29" s="42" t="s">
        <v>26</v>
      </c>
      <c r="C29" s="27">
        <f>SUM(C30:C30)</f>
        <v>4.37907</v>
      </c>
    </row>
    <row r="30" spans="1:3" ht="12" customHeight="1">
      <c r="A30" s="32"/>
      <c r="B30" s="32" t="s">
        <v>27</v>
      </c>
      <c r="C30" s="43">
        <v>4.37907</v>
      </c>
    </row>
    <row r="31" spans="1:3" ht="12" customHeight="1" thickBot="1">
      <c r="A31" s="32"/>
      <c r="B31" s="44" t="s">
        <v>11</v>
      </c>
      <c r="C31" s="24">
        <f>+C26+C29</f>
        <v>113.47362</v>
      </c>
    </row>
    <row r="32" spans="1:3" ht="12" customHeight="1" thickTop="1">
      <c r="A32" s="32"/>
      <c r="B32" s="42"/>
      <c r="C32" s="43"/>
    </row>
    <row r="33" spans="1:3" ht="12" customHeight="1">
      <c r="A33" s="42"/>
      <c r="B33" s="42" t="s">
        <v>28</v>
      </c>
      <c r="C33" s="27">
        <f>SUM(C34)+C36+C41+C38</f>
        <v>410.71270999999996</v>
      </c>
    </row>
    <row r="34" spans="1:3" ht="12" customHeight="1">
      <c r="A34" s="42"/>
      <c r="B34" s="42" t="s">
        <v>12</v>
      </c>
      <c r="C34" s="30">
        <f>+C35</f>
        <v>329</v>
      </c>
    </row>
    <row r="35" spans="1:3" ht="12" customHeight="1">
      <c r="A35" s="32"/>
      <c r="B35" s="32" t="s">
        <v>13</v>
      </c>
      <c r="C35" s="43">
        <v>329</v>
      </c>
    </row>
    <row r="36" spans="1:3" ht="12" customHeight="1">
      <c r="A36" s="42"/>
      <c r="B36" s="42" t="s">
        <v>14</v>
      </c>
      <c r="C36" s="30">
        <f>SUM(C37)</f>
        <v>90</v>
      </c>
    </row>
    <row r="37" spans="1:3" ht="13.5" customHeight="1">
      <c r="A37" s="32"/>
      <c r="B37" s="32" t="s">
        <v>14</v>
      </c>
      <c r="C37" s="43">
        <v>90</v>
      </c>
    </row>
    <row r="38" spans="1:3" ht="12" customHeight="1">
      <c r="A38" s="42"/>
      <c r="B38" s="42" t="s">
        <v>29</v>
      </c>
      <c r="C38" s="30">
        <f>+C39+C40</f>
        <v>-38.11002</v>
      </c>
    </row>
    <row r="39" spans="1:3" ht="12" customHeight="1">
      <c r="A39" s="32"/>
      <c r="B39" s="32"/>
      <c r="C39" s="43">
        <v>0</v>
      </c>
    </row>
    <row r="40" spans="1:3" ht="12" customHeight="1">
      <c r="A40" s="32"/>
      <c r="B40" s="32" t="s">
        <v>30</v>
      </c>
      <c r="C40" s="43">
        <v>-38.11002</v>
      </c>
    </row>
    <row r="41" spans="1:3" ht="12" customHeight="1">
      <c r="A41" s="42"/>
      <c r="B41" s="42" t="s">
        <v>15</v>
      </c>
      <c r="C41" s="25">
        <f>SUM(C42:C42)</f>
        <v>29.822729999999968</v>
      </c>
    </row>
    <row r="42" spans="1:3" ht="11.25" customHeight="1">
      <c r="A42" s="32"/>
      <c r="B42" s="32" t="s">
        <v>31</v>
      </c>
      <c r="C42" s="43">
        <v>29.822729999999968</v>
      </c>
    </row>
    <row r="43" spans="1:3" ht="12" customHeight="1" thickBot="1">
      <c r="A43" s="32"/>
      <c r="B43" s="42" t="s">
        <v>32</v>
      </c>
      <c r="C43" s="22">
        <f>+C31+C33</f>
        <v>524.18633</v>
      </c>
    </row>
    <row r="44" spans="1:3" ht="12" customHeight="1" thickTop="1">
      <c r="A44" s="32"/>
      <c r="B44" s="42"/>
      <c r="C44" s="43"/>
    </row>
    <row r="45" spans="1:3" ht="12" customHeight="1">
      <c r="A45" s="32"/>
      <c r="B45" s="42" t="s">
        <v>33</v>
      </c>
      <c r="C45" s="43"/>
    </row>
    <row r="46" spans="1:3" ht="12" customHeight="1">
      <c r="A46" s="32"/>
      <c r="B46" s="42" t="s">
        <v>34</v>
      </c>
      <c r="C46" s="43"/>
    </row>
    <row r="47" spans="1:3" ht="12" customHeight="1">
      <c r="A47" s="32"/>
      <c r="B47" s="42" t="s">
        <v>35</v>
      </c>
      <c r="C47" s="27">
        <f>SUM(C48:C49)</f>
        <v>267.07171999999997</v>
      </c>
    </row>
    <row r="48" spans="1:3" ht="12" customHeight="1">
      <c r="A48" s="32"/>
      <c r="B48" s="32" t="s">
        <v>36</v>
      </c>
      <c r="C48" s="43">
        <v>266.28571</v>
      </c>
    </row>
    <row r="49" spans="1:3" ht="12" customHeight="1">
      <c r="A49" s="32"/>
      <c r="B49" s="32" t="s">
        <v>37</v>
      </c>
      <c r="C49" s="43">
        <v>0.78601</v>
      </c>
    </row>
    <row r="50" spans="1:3" ht="12" customHeight="1">
      <c r="A50" s="42"/>
      <c r="B50" s="42" t="s">
        <v>38</v>
      </c>
      <c r="C50" s="43">
        <v>188.9</v>
      </c>
    </row>
    <row r="51" spans="1:3" ht="12" customHeight="1">
      <c r="A51" s="32"/>
      <c r="B51" s="32" t="s">
        <v>39</v>
      </c>
      <c r="C51" s="43">
        <v>36.9</v>
      </c>
    </row>
    <row r="52" spans="1:3" ht="12" customHeight="1">
      <c r="A52" s="32"/>
      <c r="B52" s="32" t="s">
        <v>40</v>
      </c>
      <c r="C52" s="43">
        <v>152</v>
      </c>
    </row>
    <row r="53" spans="1:3" ht="12" customHeight="1" thickBot="1">
      <c r="A53" s="32"/>
      <c r="B53" s="42" t="s">
        <v>41</v>
      </c>
      <c r="C53" s="24">
        <f>+C47+C50</f>
        <v>455.97172</v>
      </c>
    </row>
    <row r="54" spans="1:3" ht="12" customHeight="1" thickTop="1">
      <c r="A54" s="32"/>
      <c r="B54" s="42"/>
      <c r="C54" s="51"/>
    </row>
    <row r="55" spans="1:3" ht="12" customHeight="1">
      <c r="A55" s="42"/>
      <c r="B55" s="42" t="s">
        <v>42</v>
      </c>
      <c r="C55" s="43"/>
    </row>
    <row r="56" spans="1:3" ht="12" customHeight="1">
      <c r="A56" s="42"/>
      <c r="B56" s="44" t="s">
        <v>43</v>
      </c>
      <c r="C56" s="26">
        <f>SUM(C57:C58)</f>
        <v>267.07171999999997</v>
      </c>
    </row>
    <row r="57" spans="1:3" ht="12" customHeight="1">
      <c r="A57" s="32"/>
      <c r="B57" s="32" t="s">
        <v>44</v>
      </c>
      <c r="C57" s="43">
        <v>266.28571</v>
      </c>
    </row>
    <row r="58" spans="1:3" ht="12.75">
      <c r="A58" s="32"/>
      <c r="B58" s="45" t="s">
        <v>45</v>
      </c>
      <c r="C58" s="43">
        <v>0.78601</v>
      </c>
    </row>
    <row r="59" spans="1:3" ht="12.75">
      <c r="A59" s="42"/>
      <c r="B59" s="44" t="s">
        <v>46</v>
      </c>
      <c r="C59" s="43">
        <v>188.9</v>
      </c>
    </row>
    <row r="60" spans="1:3" ht="12.75">
      <c r="A60" s="32"/>
      <c r="B60" s="45" t="s">
        <v>47</v>
      </c>
      <c r="C60" s="43">
        <v>36.9</v>
      </c>
    </row>
    <row r="61" spans="1:3" ht="12.75">
      <c r="A61" s="32"/>
      <c r="B61" s="45" t="s">
        <v>48</v>
      </c>
      <c r="C61" s="43">
        <v>152</v>
      </c>
    </row>
    <row r="62" spans="1:3" ht="13.5" thickBot="1">
      <c r="A62" s="32"/>
      <c r="B62" s="42" t="s">
        <v>41</v>
      </c>
      <c r="C62" s="24">
        <f>+C56+C59</f>
        <v>455.97172</v>
      </c>
    </row>
    <row r="63" spans="2:3" ht="13.5" thickTop="1">
      <c r="B63" s="42"/>
      <c r="C63" s="40"/>
    </row>
    <row r="64" spans="2:3" ht="12">
      <c r="B64" s="46"/>
      <c r="C64" s="27"/>
    </row>
    <row r="65" spans="2:3" ht="12">
      <c r="B65" s="46"/>
      <c r="C65" s="27"/>
    </row>
    <row r="66" spans="2:3" ht="12">
      <c r="B66" s="46"/>
      <c r="C66" s="27"/>
    </row>
    <row r="67" spans="2:3" ht="12">
      <c r="B67" s="46"/>
      <c r="C67" s="27"/>
    </row>
    <row r="68" spans="2:3" ht="12">
      <c r="B68" s="46"/>
      <c r="C68" s="27"/>
    </row>
    <row r="70" ht="12">
      <c r="B70" s="47"/>
    </row>
  </sheetData>
  <sheetProtection/>
  <mergeCells count="5">
    <mergeCell ref="B1:C1"/>
    <mergeCell ref="A2:C2"/>
    <mergeCell ref="A3:C3"/>
    <mergeCell ref="A4:C4"/>
    <mergeCell ref="A5:C5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1"/>
  <sheetViews>
    <sheetView tabSelected="1" zoomScaleSheetLayoutView="100" zoomScalePageLayoutView="0" workbookViewId="0" topLeftCell="C1">
      <selection activeCell="C5" sqref="C5:G5"/>
    </sheetView>
  </sheetViews>
  <sheetFormatPr defaultColWidth="11.421875" defaultRowHeight="12.75"/>
  <cols>
    <col min="1" max="1" width="2.57421875" style="5" hidden="1" customWidth="1"/>
    <col min="2" max="2" width="7.28125" style="5" hidden="1" customWidth="1"/>
    <col min="3" max="3" width="3.57421875" style="5" customWidth="1"/>
    <col min="4" max="4" width="7.28125" style="5" customWidth="1"/>
    <col min="5" max="5" width="9.00390625" style="5" customWidth="1"/>
    <col min="6" max="6" width="36.8515625" style="5" customWidth="1"/>
    <col min="7" max="7" width="12.28125" style="5" customWidth="1"/>
    <col min="8" max="8" width="12.57421875" style="5" bestFit="1" customWidth="1"/>
    <col min="9" max="10" width="11.421875" style="5" customWidth="1"/>
    <col min="11" max="11" width="11.421875" style="28" customWidth="1"/>
    <col min="12" max="16384" width="11.421875" style="5" customWidth="1"/>
  </cols>
  <sheetData>
    <row r="1" spans="3:7" ht="15">
      <c r="C1" s="31"/>
      <c r="D1" s="31"/>
      <c r="E1" s="31"/>
      <c r="F1" s="31"/>
      <c r="G1" s="31"/>
    </row>
    <row r="2" spans="3:7" ht="15">
      <c r="C2" s="60" t="s">
        <v>76</v>
      </c>
      <c r="D2" s="60"/>
      <c r="E2" s="60"/>
      <c r="F2" s="60"/>
      <c r="G2" s="60"/>
    </row>
    <row r="3" spans="3:7" ht="15" customHeight="1">
      <c r="C3" s="61" t="s">
        <v>74</v>
      </c>
      <c r="D3" s="61"/>
      <c r="E3" s="61"/>
      <c r="F3" s="61"/>
      <c r="G3" s="61"/>
    </row>
    <row r="4" spans="3:7" ht="15" customHeight="1">
      <c r="C4" s="61" t="s">
        <v>79</v>
      </c>
      <c r="D4" s="61"/>
      <c r="E4" s="61"/>
      <c r="F4" s="61"/>
      <c r="G4" s="61"/>
    </row>
    <row r="5" spans="3:7" ht="15" customHeight="1">
      <c r="C5" s="62" t="s">
        <v>80</v>
      </c>
      <c r="D5" s="62"/>
      <c r="E5" s="62"/>
      <c r="F5" s="62"/>
      <c r="G5" s="62"/>
    </row>
    <row r="6" spans="3:7" ht="15" customHeight="1">
      <c r="C6" s="6"/>
      <c r="D6" s="6"/>
      <c r="E6" s="6"/>
      <c r="F6" s="6"/>
      <c r="G6" s="15"/>
    </row>
    <row r="7" spans="3:7" ht="15">
      <c r="C7" s="16"/>
      <c r="D7" s="55" t="s">
        <v>62</v>
      </c>
      <c r="E7" s="55"/>
      <c r="F7" s="55"/>
      <c r="G7" s="8"/>
    </row>
    <row r="8" spans="3:7" ht="15" customHeight="1">
      <c r="C8" s="16"/>
      <c r="D8" s="55" t="s">
        <v>63</v>
      </c>
      <c r="E8" s="55"/>
      <c r="F8" s="55"/>
      <c r="G8" s="1">
        <f>+G9+G10</f>
        <v>513.85946</v>
      </c>
    </row>
    <row r="9" spans="3:8" ht="15" customHeight="1">
      <c r="C9" s="11"/>
      <c r="D9" s="57" t="s">
        <v>51</v>
      </c>
      <c r="E9" s="57"/>
      <c r="F9" s="57"/>
      <c r="G9" s="3">
        <v>423.88704</v>
      </c>
      <c r="H9" s="33"/>
    </row>
    <row r="10" spans="3:7" ht="15" customHeight="1">
      <c r="C10" s="11"/>
      <c r="D10" s="57" t="s">
        <v>0</v>
      </c>
      <c r="E10" s="57"/>
      <c r="F10" s="57"/>
      <c r="G10" s="13">
        <v>89.97242</v>
      </c>
    </row>
    <row r="11" spans="3:9" ht="15">
      <c r="C11" s="11"/>
      <c r="D11" s="55" t="s">
        <v>64</v>
      </c>
      <c r="E11" s="55"/>
      <c r="F11" s="55"/>
      <c r="G11" s="9"/>
      <c r="I11" s="28"/>
    </row>
    <row r="12" spans="3:9" ht="15" customHeight="1">
      <c r="C12" s="11"/>
      <c r="D12" s="55" t="s">
        <v>75</v>
      </c>
      <c r="E12" s="55"/>
      <c r="F12" s="55"/>
      <c r="G12" s="35">
        <f>SUM(G13:G15)</f>
        <v>480.40124000000003</v>
      </c>
      <c r="H12" s="29"/>
      <c r="I12" s="28"/>
    </row>
    <row r="13" spans="3:9" ht="15" customHeight="1">
      <c r="C13" s="11"/>
      <c r="D13" s="57" t="s">
        <v>52</v>
      </c>
      <c r="E13" s="57"/>
      <c r="F13" s="57"/>
      <c r="G13" s="3">
        <v>196.57451</v>
      </c>
      <c r="I13" s="28"/>
    </row>
    <row r="14" spans="3:9" ht="15" customHeight="1">
      <c r="C14" s="11"/>
      <c r="D14" s="57" t="s">
        <v>53</v>
      </c>
      <c r="E14" s="57"/>
      <c r="F14" s="57"/>
      <c r="G14" s="3">
        <v>279.84592</v>
      </c>
      <c r="H14" s="29"/>
      <c r="I14" s="29"/>
    </row>
    <row r="15" spans="3:7" ht="15" customHeight="1">
      <c r="C15" s="11"/>
      <c r="D15" s="57" t="s">
        <v>54</v>
      </c>
      <c r="E15" s="57"/>
      <c r="F15" s="57"/>
      <c r="G15" s="13">
        <v>3.98081</v>
      </c>
    </row>
    <row r="16" spans="3:7" ht="15.75" customHeight="1" thickBot="1">
      <c r="C16" s="11"/>
      <c r="D16" s="55" t="s">
        <v>65</v>
      </c>
      <c r="E16" s="55"/>
      <c r="F16" s="55"/>
      <c r="G16" s="36">
        <f>+G8-G12</f>
        <v>33.45821999999998</v>
      </c>
    </row>
    <row r="17" spans="3:7" ht="15.75" thickTop="1">
      <c r="C17" s="11"/>
      <c r="D17" s="55" t="s">
        <v>49</v>
      </c>
      <c r="E17" s="55"/>
      <c r="F17" s="55"/>
      <c r="G17" s="9"/>
    </row>
    <row r="18" spans="3:7" ht="15" customHeight="1">
      <c r="C18" s="16"/>
      <c r="D18" s="55" t="s">
        <v>66</v>
      </c>
      <c r="E18" s="55"/>
      <c r="F18" s="55"/>
      <c r="G18" s="10">
        <v>11.08184</v>
      </c>
    </row>
    <row r="19" spans="3:7" ht="15" customHeight="1">
      <c r="C19" s="11"/>
      <c r="D19" s="57" t="s">
        <v>55</v>
      </c>
      <c r="E19" s="57"/>
      <c r="F19" s="57"/>
      <c r="G19" s="39">
        <v>2.13447</v>
      </c>
    </row>
    <row r="20" spans="3:7" ht="15" customHeight="1">
      <c r="C20" s="11"/>
      <c r="D20" s="57" t="s">
        <v>56</v>
      </c>
      <c r="E20" s="57"/>
      <c r="F20" s="57"/>
      <c r="G20" s="13">
        <v>8.947370000000001</v>
      </c>
    </row>
    <row r="21" spans="3:7" ht="15" customHeight="1">
      <c r="C21" s="11"/>
      <c r="D21" s="55" t="s">
        <v>67</v>
      </c>
      <c r="E21" s="55"/>
      <c r="F21" s="55"/>
      <c r="G21" s="37">
        <f>+G16+G18</f>
        <v>44.54005999999998</v>
      </c>
    </row>
    <row r="22" spans="3:7" ht="15" customHeight="1">
      <c r="C22" s="11"/>
      <c r="D22" s="7"/>
      <c r="E22" s="7"/>
      <c r="F22" s="7"/>
      <c r="G22" s="14"/>
    </row>
    <row r="23" spans="3:7" ht="15.75" customHeight="1">
      <c r="C23" s="16"/>
      <c r="D23" s="55" t="s">
        <v>68</v>
      </c>
      <c r="E23" s="55"/>
      <c r="F23" s="55"/>
      <c r="G23" s="35">
        <f>SUM(G24:G25)</f>
        <v>1.36855</v>
      </c>
    </row>
    <row r="24" spans="3:7" ht="15">
      <c r="C24" s="11"/>
      <c r="D24" s="57" t="s">
        <v>57</v>
      </c>
      <c r="E24" s="57"/>
      <c r="F24" s="57"/>
      <c r="G24" s="3">
        <v>0.0249</v>
      </c>
    </row>
    <row r="25" spans="3:10" ht="15" customHeight="1">
      <c r="C25" s="11"/>
      <c r="D25" s="57" t="s">
        <v>58</v>
      </c>
      <c r="E25" s="57"/>
      <c r="F25" s="57"/>
      <c r="G25" s="3">
        <v>1.34365</v>
      </c>
      <c r="J25" s="28"/>
    </row>
    <row r="26" spans="3:10" ht="15" customHeight="1">
      <c r="C26" s="11"/>
      <c r="D26" s="55" t="s">
        <v>69</v>
      </c>
      <c r="E26" s="55"/>
      <c r="F26" s="55"/>
      <c r="G26" s="4">
        <f>+G21-G23</f>
        <v>43.171509999999984</v>
      </c>
      <c r="H26" s="29"/>
      <c r="I26" s="33"/>
      <c r="J26" s="29"/>
    </row>
    <row r="27" spans="3:7" ht="15" customHeight="1">
      <c r="C27" s="11"/>
      <c r="D27" s="7"/>
      <c r="E27" s="7"/>
      <c r="F27" s="7"/>
      <c r="G27" s="3"/>
    </row>
    <row r="28" spans="3:7" ht="15" customHeight="1">
      <c r="C28" s="16"/>
      <c r="D28" s="55" t="s">
        <v>70</v>
      </c>
      <c r="E28" s="55"/>
      <c r="F28" s="55"/>
      <c r="G28" s="3">
        <v>13.348780000000001</v>
      </c>
    </row>
    <row r="29" spans="3:9" ht="15" customHeight="1">
      <c r="C29" s="11"/>
      <c r="D29" s="57" t="s">
        <v>59</v>
      </c>
      <c r="E29" s="57"/>
      <c r="F29" s="57"/>
      <c r="G29" s="13">
        <v>13.348780000000001</v>
      </c>
      <c r="I29" s="29"/>
    </row>
    <row r="30" spans="3:9" ht="15" customHeight="1">
      <c r="C30" s="11"/>
      <c r="D30" s="55" t="s">
        <v>73</v>
      </c>
      <c r="E30" s="55"/>
      <c r="F30" s="55"/>
      <c r="G30" s="4">
        <f>+G26-G28</f>
        <v>29.822729999999982</v>
      </c>
      <c r="H30" s="28"/>
      <c r="I30" s="29"/>
    </row>
    <row r="31" spans="3:7" ht="15" customHeight="1">
      <c r="C31" s="16"/>
      <c r="D31" s="55" t="s">
        <v>71</v>
      </c>
      <c r="E31" s="55"/>
      <c r="F31" s="55"/>
      <c r="G31" s="3"/>
    </row>
    <row r="32" spans="3:7" ht="15" customHeight="1">
      <c r="C32" s="16"/>
      <c r="D32" s="55" t="s">
        <v>72</v>
      </c>
      <c r="E32" s="55"/>
      <c r="F32" s="55"/>
      <c r="G32" s="3"/>
    </row>
    <row r="33" spans="3:7" ht="15" customHeight="1">
      <c r="C33" s="11"/>
      <c r="D33" s="57" t="s">
        <v>60</v>
      </c>
      <c r="E33" s="57"/>
      <c r="F33" s="57"/>
      <c r="G33" s="13"/>
    </row>
    <row r="34" spans="3:8" ht="15" customHeight="1" thickBot="1">
      <c r="C34" s="11"/>
      <c r="D34" s="55" t="s">
        <v>50</v>
      </c>
      <c r="E34" s="55"/>
      <c r="F34" s="55"/>
      <c r="G34" s="2">
        <f>+G30+G31-G32</f>
        <v>29.822729999999982</v>
      </c>
      <c r="H34" s="20"/>
    </row>
    <row r="35" spans="3:7" ht="15" customHeight="1" thickTop="1">
      <c r="C35" s="11"/>
      <c r="D35" s="56"/>
      <c r="E35" s="56"/>
      <c r="F35" s="56"/>
      <c r="G35" s="17"/>
    </row>
    <row r="36" spans="3:7" ht="15">
      <c r="C36" s="11"/>
      <c r="D36" s="18"/>
      <c r="E36" s="19"/>
      <c r="F36" s="18"/>
      <c r="G36" s="17"/>
    </row>
    <row r="37" spans="3:7" ht="15" customHeight="1">
      <c r="C37" s="11"/>
      <c r="D37" s="58"/>
      <c r="E37" s="58"/>
      <c r="F37" s="58"/>
      <c r="G37" s="48"/>
    </row>
    <row r="38" spans="3:7" ht="15" customHeight="1">
      <c r="C38" s="11"/>
      <c r="D38" s="56"/>
      <c r="E38" s="56"/>
      <c r="F38" s="56"/>
      <c r="G38" s="50"/>
    </row>
    <row r="39" spans="3:9" ht="15">
      <c r="C39" s="11"/>
      <c r="D39" s="11"/>
      <c r="E39" s="11"/>
      <c r="F39" s="11"/>
      <c r="G39" s="49"/>
      <c r="H39" s="34"/>
      <c r="I39" s="34"/>
    </row>
    <row r="40" spans="3:7" ht="15" customHeight="1">
      <c r="C40" s="11"/>
      <c r="D40" s="59"/>
      <c r="E40" s="59"/>
      <c r="F40" s="59"/>
      <c r="G40" s="12"/>
    </row>
    <row r="41" ht="15">
      <c r="G41" s="20"/>
    </row>
  </sheetData>
  <sheetProtection/>
  <mergeCells count="34">
    <mergeCell ref="C2:G2"/>
    <mergeCell ref="C3:G3"/>
    <mergeCell ref="C4:G4"/>
    <mergeCell ref="C5:G5"/>
    <mergeCell ref="D18:F18"/>
    <mergeCell ref="D8:F8"/>
    <mergeCell ref="D17:F17"/>
    <mergeCell ref="D14:F14"/>
    <mergeCell ref="D16:F16"/>
    <mergeCell ref="D20:F20"/>
    <mergeCell ref="D15:F15"/>
    <mergeCell ref="D7:F7"/>
    <mergeCell ref="D12:F12"/>
    <mergeCell ref="D23:F23"/>
    <mergeCell ref="D10:F10"/>
    <mergeCell ref="D13:F13"/>
    <mergeCell ref="D9:F9"/>
    <mergeCell ref="D24:F24"/>
    <mergeCell ref="D37:F37"/>
    <mergeCell ref="D38:F38"/>
    <mergeCell ref="D40:F40"/>
    <mergeCell ref="D26:F26"/>
    <mergeCell ref="D25:F25"/>
    <mergeCell ref="D11:F11"/>
    <mergeCell ref="D21:F21"/>
    <mergeCell ref="D19:F19"/>
    <mergeCell ref="D28:F28"/>
    <mergeCell ref="D30:F30"/>
    <mergeCell ref="D31:F31"/>
    <mergeCell ref="D34:F34"/>
    <mergeCell ref="D35:F35"/>
    <mergeCell ref="D32:F32"/>
    <mergeCell ref="D33:F33"/>
    <mergeCell ref="D29:F2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2022-08-22T22:06:05Z</cp:lastPrinted>
  <dcterms:created xsi:type="dcterms:W3CDTF">2006-05-17T00:09:33Z</dcterms:created>
  <dcterms:modified xsi:type="dcterms:W3CDTF">2022-09-23T20:18:12Z</dcterms:modified>
  <cp:category/>
  <cp:version/>
  <cp:contentType/>
  <cp:contentStatus/>
</cp:coreProperties>
</file>