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espinoza\Desktop\"/>
    </mc:Choice>
  </mc:AlternateContent>
  <xr:revisionPtr revIDLastSave="0" documentId="13_ncr:1_{C8A42799-6F64-4BEA-9C81-A45410071E9E}" xr6:coauthVersionLast="47" xr6:coauthVersionMax="47" xr10:uidLastSave="{00000000-0000-0000-0000-000000000000}"/>
  <bookViews>
    <workbookView xWindow="-110" yWindow="-110" windowWidth="19420" windowHeight="10420" tabRatio="658" xr2:uid="{00000000-000D-0000-FFFF-FFFF00000000}"/>
  </bookViews>
  <sheets>
    <sheet name="RESULTADO" sheetId="11" r:id="rId1"/>
    <sheet name="BALANCE" sheetId="2" r:id="rId2"/>
    <sheet name="ANEXO" sheetId="3" r:id="rId3"/>
  </sheets>
  <externalReferences>
    <externalReference r:id="rId4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3" l="1"/>
  <c r="H50" i="3" l="1"/>
  <c r="E19" i="3" l="1"/>
  <c r="H70" i="3" l="1"/>
  <c r="H90" i="3"/>
  <c r="H119" i="3"/>
  <c r="H125" i="3"/>
  <c r="H134" i="3"/>
  <c r="H143" i="3"/>
  <c r="H152" i="3"/>
  <c r="H158" i="3"/>
  <c r="E125" i="3" l="1"/>
  <c r="E158" i="3" l="1"/>
  <c r="E90" i="3" l="1"/>
  <c r="E152" i="3" l="1"/>
  <c r="E119" i="3" l="1"/>
  <c r="E134" i="3"/>
  <c r="E70" i="3"/>
  <c r="E14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C9445B9A-9E91-471D-B3B7-236846B220C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<sst xmlns="http://schemas.openxmlformats.org/spreadsheetml/2006/main" count="132" uniqueCount="120">
  <si>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</si>
  <si>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</si>
  <si>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</si>
  <si>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</si>
  <si>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</si>
  <si>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</si>
  <si>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</si>
  <si>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</si>
  <si>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</si>
  <si>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</si>
  <si>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</si>
  <si>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</si>
  <si>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</si>
  <si>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</si>
  <si>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</si>
  <si>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</si>
  <si>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</si>
  <si>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</si>
  <si>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</si>
  <si>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</si>
  <si>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</si>
  <si>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</si>
  <si>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</si>
  <si>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</si>
  <si>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</si>
  <si>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</si>
  <si>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</si>
  <si>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</si>
  <si>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</si>
  <si>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</si>
  <si>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</si>
  <si>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</si>
  <si>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</si>
  <si>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</si>
  <si>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</si>
  <si>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</si>
  <si>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</si>
  <si>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</si>
  <si>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</si>
  <si>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</si>
  <si>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</si>
  <si>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</si>
  <si>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</si>
  <si>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</si>
  <si>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</si>
  <si>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</si>
  <si>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</si>
  <si>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</si>
  <si>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</si>
  <si>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</si>
  <si>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</si>
  <si>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</si>
  <si>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</si>
  <si>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</si>
  <si>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</si>
  <si>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</si>
  <si>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</si>
  <si>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</si>
  <si>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</si>
  <si>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</si>
  <si>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</si>
  <si>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</si>
  <si>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</si>
  <si>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</si>
  <si>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</si>
  <si>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</si>
  <si>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</si>
  <si>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</si>
  <si>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</si>
  <si>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</si>
  <si>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</si>
  <si>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</si>
  <si>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</si>
  <si>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</si>
  <si>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</si>
  <si>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</si>
  <si>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</si>
  <si>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</si>
  <si>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</si>
  <si>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</si>
  <si>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</si>
  <si>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</si>
  <si>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</si>
  <si>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</si>
  <si>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</si>
  <si>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</si>
  <si>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</si>
  <si>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</si>
  <si>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</si>
  <si>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</si>
  <si>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</si>
  <si>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</si>
  <si>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</si>
  <si>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</si>
  <si>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</si>
  <si>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</si>
  <si>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</si>
  <si>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</si>
  <si>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</si>
  <si>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</si>
  <si>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</si>
  <si>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</si>
  <si>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</si>
  <si>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</si>
  <si>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</si>
  <si>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</si>
  <si>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</si>
  <si>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</si>
  <si>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</si>
  <si>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</si>
  <si>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</si>
  <si>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</si>
  <si>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CUENTAS RESTRINGIDA</t>
  </si>
  <si>
    <t>OTROS DEUDORES</t>
  </si>
  <si>
    <t>ACTIVOS POR DERECHO</t>
  </si>
  <si>
    <t>31.12.2021</t>
  </si>
  <si>
    <t>ESTADO DE RESULTADOS DEL 1o.DE ENERO AL 31 DE AGOSTO 2022</t>
  </si>
  <si>
    <t>31.08.2021</t>
  </si>
  <si>
    <t>31.08.2022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</si>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</sst>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166" fontId="5" fillId="0" borderId="0" xfId="1" applyNumberFormat="1" applyFont="1"/>
    <xf numFmtId="166" fontId="5" fillId="0" borderId="0" xfId="1" quotePrefix="1" applyNumberFormat="1" applyFon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0" fontId="5" fillId="0" borderId="0" xfId="0" applyFont="1" applyFill="1"/>
    <xf numFmtId="175" fontId="5" fillId="0" borderId="0" xfId="0" applyNumberFormat="1" applyFont="1"/>
    <xf numFmtId="167" fontId="32" fillId="0" borderId="0" xfId="1" applyNumberFormat="1" applyFont="1"/>
    <xf numFmtId="167" fontId="32" fillId="0" borderId="1" xfId="1" applyNumberFormat="1" applyFont="1" applyBorder="1"/>
    <xf numFmtId="167" fontId="33" fillId="0" borderId="0" xfId="1" applyNumberFormat="1" applyFont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2" fillId="0" borderId="0" xfId="1" applyFont="1" applyAlignment="1">
      <alignment vertical="center"/>
    </xf>
    <xf numFmtId="4" fontId="5" fillId="0" borderId="0" xfId="1" applyNumberFormat="1"/>
    <xf numFmtId="172" fontId="0" fillId="0" borderId="0" xfId="0" applyNumberFormat="1"/>
    <xf numFmtId="165" fontId="6" fillId="0" borderId="0" xfId="1" applyFont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0" fontId="12" fillId="0" borderId="0" xfId="0" applyFont="1" applyAlignment="1">
      <alignment horizontal="left"/>
    </xf>
    <xf numFmtId="167" fontId="5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167" fontId="8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6" formatCode="##,##0.0,;\(\ ##,##0.0,\)"/>
    </dxf>
    <dxf>
      <numFmt numFmtId="176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H18" sqref="H18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98" t="s">
        <v>83</v>
      </c>
      <c r="C6" s="98"/>
      <c r="D6" s="98"/>
      <c r="E6" s="98"/>
      <c r="F6" s="98"/>
      <c r="G6" s="98"/>
      <c r="H6" s="98"/>
      <c r="I6" s="98"/>
      <c r="J6" s="98"/>
    </row>
    <row r="7" spans="2:13" ht="13" x14ac:dyDescent="0.3">
      <c r="B7" s="99" t="s">
        <v>116</v>
      </c>
      <c r="C7" s="99"/>
      <c r="D7" s="99"/>
      <c r="E7" s="99"/>
      <c r="F7" s="99"/>
      <c r="G7" s="99"/>
      <c r="H7" s="99"/>
      <c r="I7" s="99"/>
      <c r="J7" s="99"/>
    </row>
    <row r="8" spans="2:13" ht="13" x14ac:dyDescent="0.3">
      <c r="B8" s="99" t="s">
        <v>0</v>
      </c>
      <c r="C8" s="99"/>
      <c r="D8" s="99"/>
      <c r="E8" s="99"/>
      <c r="F8" s="99"/>
      <c r="G8" s="99"/>
      <c r="H8" s="99"/>
      <c r="I8" s="99"/>
      <c r="J8" s="99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92"/>
      <c r="I11" s="10"/>
      <c r="J11" s="92"/>
    </row>
    <row r="12" spans="2:13" ht="13" x14ac:dyDescent="0.3">
      <c r="B12" s="8"/>
      <c r="C12" s="8"/>
      <c r="D12" s="8"/>
      <c r="E12" s="8"/>
      <c r="F12" s="8"/>
      <c r="G12" s="8"/>
      <c r="H12" s="11" t="s">
        <v>118</v>
      </c>
      <c r="I12" s="10"/>
      <c r="J12" s="11" t="s">
        <v>117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85</v>
      </c>
      <c r="D15" s="8"/>
      <c r="E15" s="8"/>
      <c r="F15" s="8"/>
      <c r="G15" s="8"/>
      <c r="H15" s="71">
        <v>1753.2870399999997</v>
      </c>
      <c r="I15" s="62"/>
      <c r="J15" s="76">
        <v>1971.1915900000001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v>#REF!</v>
      </c>
      <c r="I16" s="62"/>
      <c r="J16" s="76" t="e"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v>1753.2870399999997</v>
      </c>
      <c r="I17" s="62"/>
      <c r="J17" s="63">
        <v>1971.1915900000001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78"/>
      <c r="K18" s="8"/>
    </row>
    <row r="19" spans="2:13" x14ac:dyDescent="0.25">
      <c r="B19" s="14"/>
      <c r="C19" s="25" t="s">
        <v>86</v>
      </c>
      <c r="D19" s="8"/>
      <c r="E19" s="8"/>
      <c r="F19" s="8"/>
      <c r="G19" s="8"/>
      <c r="H19" s="76">
        <v>839.5699400000002</v>
      </c>
      <c r="I19" s="62"/>
      <c r="J19" s="76">
        <v>761.55538999999999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78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v>913.7170999999995</v>
      </c>
      <c r="I21" s="62"/>
      <c r="J21" s="63">
        <v>1209.6362000000001</v>
      </c>
      <c r="K21" s="63"/>
    </row>
    <row r="22" spans="2:13" x14ac:dyDescent="0.25">
      <c r="H22" s="62"/>
      <c r="I22" s="62"/>
      <c r="J22" s="78"/>
      <c r="K22" s="2"/>
    </row>
    <row r="23" spans="2:13" x14ac:dyDescent="0.25">
      <c r="B23" s="8"/>
      <c r="C23" s="8"/>
      <c r="D23" s="8"/>
      <c r="E23" s="97"/>
      <c r="F23" s="8"/>
      <c r="G23" s="8"/>
      <c r="H23" s="62"/>
      <c r="I23" s="62"/>
      <c r="J23" s="78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78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78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79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78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78"/>
      <c r="K29" s="8"/>
    </row>
    <row r="30" spans="2:13" hidden="1" x14ac:dyDescent="0.25">
      <c r="D30" s="2" t="s">
        <v>6</v>
      </c>
      <c r="H30" s="71">
        <v>0</v>
      </c>
      <c r="I30" s="62"/>
      <c r="J30" s="76">
        <v>0</v>
      </c>
      <c r="K30" s="17"/>
    </row>
    <row r="31" spans="2:13" hidden="1" x14ac:dyDescent="0.25">
      <c r="H31" s="62"/>
      <c r="I31" s="62"/>
      <c r="J31" s="78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v>913.7170999999995</v>
      </c>
      <c r="I32" s="62"/>
      <c r="J32" s="63">
        <v>1209.6362000000001</v>
      </c>
      <c r="K32" s="63"/>
    </row>
    <row r="33" spans="2:11" ht="13" hidden="1" x14ac:dyDescent="0.3">
      <c r="D33" s="91" t="s">
        <v>8</v>
      </c>
      <c r="H33" s="62"/>
      <c r="I33" s="62"/>
      <c r="J33" s="78"/>
      <c r="K33" s="2"/>
    </row>
    <row r="34" spans="2:11" x14ac:dyDescent="0.25">
      <c r="C34" s="2" t="s">
        <v>9</v>
      </c>
      <c r="H34" s="62"/>
      <c r="I34" s="62"/>
      <c r="J34" s="78"/>
      <c r="K34" s="2"/>
    </row>
    <row r="35" spans="2:11" hidden="1" x14ac:dyDescent="0.25">
      <c r="D35" s="2" t="s">
        <v>10</v>
      </c>
      <c r="E35" s="8"/>
      <c r="H35" s="62"/>
      <c r="I35" s="62"/>
      <c r="J35" s="78">
        <v>0</v>
      </c>
      <c r="K35" s="8"/>
    </row>
    <row r="36" spans="2:11" x14ac:dyDescent="0.25">
      <c r="D36" s="25" t="s">
        <v>5</v>
      </c>
      <c r="E36" s="8"/>
      <c r="F36" s="8"/>
      <c r="G36" s="8"/>
      <c r="H36" s="62">
        <v>293.44772</v>
      </c>
      <c r="I36" s="62"/>
      <c r="J36" s="78">
        <v>232.37240000000003</v>
      </c>
      <c r="K36" s="8"/>
    </row>
    <row r="37" spans="2:11" x14ac:dyDescent="0.25">
      <c r="D37" s="8" t="s">
        <v>11</v>
      </c>
      <c r="E37" s="8"/>
      <c r="F37" s="8"/>
      <c r="G37" s="8"/>
      <c r="H37" s="53">
        <v>-238.46939000000003</v>
      </c>
      <c r="I37" s="62"/>
      <c r="J37" s="53">
        <v>-16.914479999999941</v>
      </c>
      <c r="K37" s="62"/>
    </row>
    <row r="38" spans="2:11" x14ac:dyDescent="0.25">
      <c r="D38" s="8" t="s">
        <v>12</v>
      </c>
      <c r="E38" s="8"/>
      <c r="F38" s="8"/>
      <c r="G38" s="8"/>
      <c r="H38" s="62"/>
      <c r="I38" s="62"/>
      <c r="J38" s="78">
        <v>0</v>
      </c>
      <c r="K38" s="8"/>
    </row>
    <row r="39" spans="2:11" x14ac:dyDescent="0.25">
      <c r="H39" s="62"/>
      <c r="I39" s="62"/>
      <c r="J39" s="78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2"/>
      <c r="I40" s="62"/>
      <c r="J40" s="78"/>
      <c r="K40" s="8"/>
    </row>
    <row r="41" spans="2:11" x14ac:dyDescent="0.25">
      <c r="B41" s="8"/>
      <c r="C41" s="25" t="s">
        <v>87</v>
      </c>
      <c r="D41" s="8"/>
      <c r="E41" s="8"/>
      <c r="F41" s="8"/>
      <c r="G41" s="8"/>
      <c r="H41" s="71">
        <v>-12.365780000000001</v>
      </c>
      <c r="I41" s="62"/>
      <c r="J41" s="76">
        <v>0.78625999999999996</v>
      </c>
      <c r="K41" s="62"/>
    </row>
    <row r="42" spans="2:11" x14ac:dyDescent="0.25">
      <c r="B42" s="8"/>
      <c r="C42" s="8"/>
      <c r="D42" s="8"/>
      <c r="E42" s="8"/>
      <c r="F42" s="8"/>
      <c r="G42" s="8"/>
      <c r="H42" s="62"/>
      <c r="I42" s="62"/>
      <c r="J42" s="78"/>
      <c r="K42" s="8"/>
    </row>
    <row r="43" spans="2:11" x14ac:dyDescent="0.25">
      <c r="H43" s="62"/>
      <c r="I43" s="62"/>
      <c r="J43" s="78"/>
      <c r="K43" s="2"/>
    </row>
    <row r="44" spans="2:11" ht="13" x14ac:dyDescent="0.3">
      <c r="B44" s="12"/>
      <c r="C44" s="100" t="s">
        <v>77</v>
      </c>
      <c r="D44" s="100"/>
      <c r="E44" s="100"/>
      <c r="F44" s="100"/>
      <c r="G44" s="92"/>
      <c r="H44" s="63">
        <v>846.3729899999995</v>
      </c>
      <c r="I44" s="63"/>
      <c r="J44" s="63">
        <v>994.96454000000006</v>
      </c>
      <c r="K44" s="63"/>
    </row>
    <row r="45" spans="2:11" x14ac:dyDescent="0.25">
      <c r="B45" s="12"/>
      <c r="H45" s="62"/>
      <c r="I45" s="62"/>
      <c r="J45" s="78"/>
      <c r="K45" s="2"/>
    </row>
    <row r="46" spans="2:11" x14ac:dyDescent="0.25">
      <c r="C46" s="12" t="s">
        <v>14</v>
      </c>
      <c r="D46" s="8"/>
      <c r="E46" s="8"/>
      <c r="F46" s="8"/>
      <c r="G46" s="8"/>
      <c r="H46" s="62"/>
      <c r="I46" s="62"/>
      <c r="J46" s="78"/>
      <c r="K46" s="8"/>
    </row>
    <row r="47" spans="2:11" x14ac:dyDescent="0.25">
      <c r="H47" s="62"/>
      <c r="I47" s="62"/>
      <c r="J47" s="78"/>
      <c r="K47" s="20"/>
    </row>
    <row r="48" spans="2:11" x14ac:dyDescent="0.25">
      <c r="C48" s="12" t="s">
        <v>15</v>
      </c>
      <c r="H48" s="62">
        <v>235.92401999999998</v>
      </c>
      <c r="I48" s="62"/>
      <c r="J48" s="78">
        <v>190.25720000000001</v>
      </c>
      <c r="K48" s="62"/>
    </row>
    <row r="49" spans="2:11" x14ac:dyDescent="0.25">
      <c r="B49" s="8"/>
      <c r="C49" s="27" t="s">
        <v>90</v>
      </c>
      <c r="H49" s="62"/>
      <c r="I49" s="62"/>
      <c r="J49" s="78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78"/>
      <c r="K51" s="21"/>
    </row>
    <row r="52" spans="2:11" ht="13.5" thickBot="1" x14ac:dyDescent="0.35">
      <c r="C52" s="6" t="s">
        <v>78</v>
      </c>
      <c r="D52" s="6"/>
      <c r="E52" s="6"/>
      <c r="F52" s="8"/>
      <c r="G52" s="8"/>
      <c r="H52" s="59">
        <v>610.44896999999946</v>
      </c>
      <c r="I52" s="62"/>
      <c r="J52" s="59">
        <v>804.70734000000004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62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109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88</v>
      </c>
      <c r="E60" s="25"/>
      <c r="F60" s="25"/>
      <c r="G60" s="101" t="s">
        <v>93</v>
      </c>
      <c r="H60" s="101"/>
      <c r="I60" s="101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6"/>
  <sheetViews>
    <sheetView showGridLines="0" view="pageBreakPreview" zoomScale="80" zoomScaleNormal="90" zoomScaleSheetLayoutView="80" workbookViewId="0">
      <selection activeCell="G12" sqref="G12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98" t="s">
        <v>83</v>
      </c>
      <c r="C6" s="98"/>
      <c r="D6" s="98"/>
      <c r="E6" s="98"/>
      <c r="F6" s="98"/>
      <c r="G6" s="98"/>
      <c r="H6" s="98"/>
      <c r="I6" s="98"/>
    </row>
    <row r="7" spans="2:11" ht="13" x14ac:dyDescent="0.3">
      <c r="B7" s="100" t="s">
        <v>107</v>
      </c>
      <c r="C7" s="106"/>
      <c r="D7" s="106"/>
      <c r="E7" s="106"/>
      <c r="F7" s="106"/>
      <c r="G7" s="106"/>
      <c r="H7" s="106"/>
      <c r="I7" s="106"/>
    </row>
    <row r="8" spans="2:11" ht="13" x14ac:dyDescent="0.3">
      <c r="B8" s="106" t="s">
        <v>16</v>
      </c>
      <c r="C8" s="106"/>
      <c r="D8" s="106"/>
      <c r="E8" s="106"/>
      <c r="F8" s="106"/>
      <c r="G8" s="106"/>
      <c r="H8" s="106"/>
      <c r="I8" s="106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97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118</v>
      </c>
      <c r="H11" s="25"/>
      <c r="I11" s="11" t="s">
        <v>115</v>
      </c>
    </row>
    <row r="12" spans="2:11" ht="13" x14ac:dyDescent="0.3">
      <c r="B12" s="13" t="s">
        <v>98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83">
        <v>782.59411</v>
      </c>
      <c r="H13" s="25"/>
      <c r="I13" s="25">
        <v>1510.5648399999998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84">
        <v>19666.96358</v>
      </c>
      <c r="H14" s="25"/>
      <c r="I14" s="25">
        <v>15474.218550000001</v>
      </c>
      <c r="J14" s="25"/>
      <c r="K14" s="23"/>
    </row>
    <row r="15" spans="2:11" hidden="1" x14ac:dyDescent="0.25">
      <c r="B15" s="25" t="s">
        <v>110</v>
      </c>
      <c r="C15" s="25"/>
      <c r="D15" s="25"/>
      <c r="E15" s="25"/>
      <c r="F15" s="25"/>
      <c r="G15" s="84">
        <v>0</v>
      </c>
      <c r="H15" s="25"/>
      <c r="I15" s="25">
        <v>0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81">
        <v>203.59475999999998</v>
      </c>
      <c r="H16" s="25"/>
      <c r="I16" s="26">
        <v>193.52007999999998</v>
      </c>
      <c r="J16" s="25"/>
    </row>
    <row r="17" spans="1:12" ht="13" x14ac:dyDescent="0.3">
      <c r="B17"/>
      <c r="C17" s="18" t="s">
        <v>100</v>
      </c>
      <c r="D17" s="31"/>
      <c r="E17" s="25"/>
      <c r="F17" s="25"/>
      <c r="G17" s="85">
        <v>20653.152450000001</v>
      </c>
      <c r="H17" s="36"/>
      <c r="I17" s="36">
        <v>17178.303469999999</v>
      </c>
      <c r="J17" s="36"/>
    </row>
    <row r="18" spans="1:12" ht="15" customHeight="1" x14ac:dyDescent="0.25">
      <c r="F18" s="25"/>
      <c r="G18" s="86"/>
    </row>
    <row r="19" spans="1:12" ht="13" x14ac:dyDescent="0.3">
      <c r="A19"/>
      <c r="B19" s="13" t="s">
        <v>99</v>
      </c>
      <c r="C19" s="25"/>
      <c r="D19" s="25"/>
      <c r="E19" s="25"/>
      <c r="F19" s="25"/>
      <c r="G19" s="85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84">
        <v>16781.21459</v>
      </c>
      <c r="H20" s="25"/>
      <c r="I20" s="25">
        <v>13537.277570000004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84"/>
      <c r="H21" s="25"/>
      <c r="I21" s="25"/>
      <c r="J21" s="25"/>
    </row>
    <row r="22" spans="1:12" x14ac:dyDescent="0.25">
      <c r="B22" s="1" t="s">
        <v>73</v>
      </c>
      <c r="C22" s="25"/>
      <c r="D22" s="25"/>
      <c r="E22" s="25"/>
      <c r="F22" s="25"/>
      <c r="G22" s="84">
        <v>1500</v>
      </c>
      <c r="H22" s="25"/>
      <c r="I22" s="25">
        <v>1500</v>
      </c>
      <c r="J22" s="25"/>
    </row>
    <row r="23" spans="1:12" ht="13.5" hidden="1" customHeight="1" x14ac:dyDescent="0.25">
      <c r="B23" s="25" t="s">
        <v>94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101</v>
      </c>
      <c r="D24" s="31"/>
      <c r="E24" s="25"/>
      <c r="F24" s="25"/>
      <c r="G24" s="36">
        <v>18281.21459</v>
      </c>
      <c r="H24" s="25"/>
      <c r="I24" s="36">
        <v>15037.277570000004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102</v>
      </c>
      <c r="D27" s="30"/>
      <c r="E27" s="25"/>
      <c r="F27" s="25"/>
      <c r="G27" s="38">
        <v>38934.367039999997</v>
      </c>
      <c r="H27" s="25"/>
      <c r="I27" s="38">
        <v>32215.581040000005</v>
      </c>
      <c r="J27" s="25"/>
    </row>
    <row r="28" spans="1:12" ht="13.5" thickTop="1" x14ac:dyDescent="0.3">
      <c r="H28" s="36"/>
      <c r="J28" s="36"/>
    </row>
    <row r="29" spans="1:12" x14ac:dyDescent="0.25">
      <c r="G29" s="84"/>
    </row>
    <row r="30" spans="1:12" x14ac:dyDescent="0.25">
      <c r="G30" s="80"/>
    </row>
    <row r="31" spans="1:12" ht="13" x14ac:dyDescent="0.3">
      <c r="B31" s="33" t="s">
        <v>23</v>
      </c>
      <c r="C31" s="25"/>
      <c r="D31" s="25"/>
      <c r="E31" s="25"/>
      <c r="F31" s="25"/>
      <c r="G31" s="95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98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88">
        <v>9520.9879499999988</v>
      </c>
      <c r="H35" s="25"/>
      <c r="I35" s="25">
        <v>63.136969999999998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81">
        <v>967.52827000000002</v>
      </c>
      <c r="H36" s="25"/>
      <c r="I36" s="26">
        <v>875.9046800000001</v>
      </c>
      <c r="J36" s="25"/>
    </row>
    <row r="37" spans="2:14" hidden="1" x14ac:dyDescent="0.25">
      <c r="C37" s="25"/>
      <c r="D37" s="25"/>
      <c r="E37" s="25"/>
      <c r="F37" s="25"/>
      <c r="G37" s="89"/>
      <c r="H37" s="25"/>
      <c r="I37" s="26"/>
      <c r="J37" s="25"/>
      <c r="N37" s="82"/>
    </row>
    <row r="38" spans="2:14" ht="13" x14ac:dyDescent="0.3">
      <c r="B38" s="25"/>
      <c r="C38" s="25"/>
      <c r="D38" s="25"/>
      <c r="E38" s="25"/>
      <c r="F38" s="25"/>
      <c r="G38" s="90">
        <v>10488.51622</v>
      </c>
      <c r="H38" s="13"/>
      <c r="I38" s="13">
        <v>996.47733000000017</v>
      </c>
      <c r="J38" s="13"/>
    </row>
    <row r="39" spans="2:14" x14ac:dyDescent="0.25">
      <c r="G39" s="25"/>
      <c r="I39" s="25"/>
    </row>
    <row r="40" spans="2:14" x14ac:dyDescent="0.25">
      <c r="B40" s="1" t="s">
        <v>26</v>
      </c>
      <c r="G40" s="25">
        <v>22.948610000000002</v>
      </c>
      <c r="I40" s="25">
        <v>57.435679999999991</v>
      </c>
    </row>
    <row r="41" spans="2:14" x14ac:dyDescent="0.25">
      <c r="B41" s="25" t="s">
        <v>27</v>
      </c>
      <c r="C41" s="25"/>
      <c r="D41" s="25"/>
      <c r="E41" s="25"/>
      <c r="F41" s="64"/>
      <c r="G41" s="25">
        <v>401.36510999999996</v>
      </c>
      <c r="H41" s="25"/>
      <c r="I41" s="25">
        <v>65.726119999999995</v>
      </c>
      <c r="J41" s="25"/>
    </row>
    <row r="42" spans="2:14" x14ac:dyDescent="0.25">
      <c r="B42" s="25" t="s">
        <v>28</v>
      </c>
      <c r="C42" s="25"/>
      <c r="D42" s="25"/>
      <c r="E42" s="25"/>
      <c r="F42" s="64"/>
      <c r="G42" s="81">
        <v>509.90135000000004</v>
      </c>
      <c r="H42" s="25"/>
      <c r="I42" s="26">
        <v>338.69913000000003</v>
      </c>
      <c r="J42" s="25"/>
    </row>
    <row r="43" spans="2:14" ht="13" x14ac:dyDescent="0.3">
      <c r="B43" s="39"/>
      <c r="C43" s="30"/>
      <c r="D43"/>
      <c r="E43"/>
      <c r="F43"/>
      <c r="G43" s="36">
        <v>934.21506999999997</v>
      </c>
      <c r="H43" s="25"/>
      <c r="I43" s="36">
        <v>461.86093</v>
      </c>
      <c r="J43" s="25"/>
    </row>
    <row r="44" spans="2:14" ht="13" x14ac:dyDescent="0.3">
      <c r="B44" s="39"/>
      <c r="C44" s="30"/>
      <c r="D44"/>
      <c r="E44"/>
      <c r="F44"/>
      <c r="G44" s="36"/>
      <c r="H44" s="25"/>
      <c r="I44" s="36"/>
      <c r="J44" s="25"/>
    </row>
    <row r="45" spans="2:14" ht="13" x14ac:dyDescent="0.3">
      <c r="B45" s="39"/>
      <c r="C45" s="18" t="s">
        <v>103</v>
      </c>
      <c r="D45"/>
      <c r="E45"/>
      <c r="F45"/>
      <c r="G45" s="36">
        <v>11422.73129</v>
      </c>
      <c r="H45" s="25"/>
      <c r="I45" s="36">
        <v>1400.9025800000002</v>
      </c>
      <c r="J45" s="25"/>
    </row>
    <row r="46" spans="2:14" ht="13" x14ac:dyDescent="0.3">
      <c r="B46" s="39"/>
      <c r="C46" s="30"/>
      <c r="D46"/>
      <c r="E46"/>
      <c r="F46"/>
      <c r="G46" s="36"/>
      <c r="H46" s="25"/>
      <c r="I46" s="36"/>
      <c r="J46" s="25"/>
    </row>
    <row r="47" spans="2:14" ht="13" x14ac:dyDescent="0.3">
      <c r="B47" s="13" t="s">
        <v>99</v>
      </c>
      <c r="C47" s="30"/>
      <c r="D47"/>
      <c r="E47"/>
      <c r="F47"/>
      <c r="G47" s="36"/>
      <c r="H47" s="25"/>
      <c r="I47" s="36"/>
      <c r="J47" s="25"/>
    </row>
    <row r="48" spans="2:14" x14ac:dyDescent="0.25">
      <c r="B48" s="25"/>
      <c r="D48" s="31"/>
      <c r="E48" s="25"/>
      <c r="F48" s="25"/>
      <c r="H48" s="25"/>
      <c r="J48" s="25"/>
    </row>
    <row r="49" spans="2:12" ht="13" x14ac:dyDescent="0.3">
      <c r="B49" t="s">
        <v>95</v>
      </c>
      <c r="C49"/>
      <c r="D49"/>
      <c r="E49"/>
      <c r="F49"/>
      <c r="G49" s="40">
        <v>1120.69624</v>
      </c>
      <c r="H49" s="41"/>
      <c r="I49" s="40">
        <v>1120.69624</v>
      </c>
      <c r="J49" s="41"/>
    </row>
    <row r="50" spans="2:12" x14ac:dyDescent="0.25">
      <c r="B50" s="25" t="s">
        <v>29</v>
      </c>
      <c r="C50"/>
      <c r="D50"/>
      <c r="E50"/>
      <c r="F50" s="64"/>
      <c r="G50" s="26">
        <v>16139.927740000001</v>
      </c>
      <c r="H50"/>
      <c r="I50" s="26">
        <v>20053.419419999998</v>
      </c>
      <c r="J50"/>
    </row>
    <row r="51" spans="2:12" x14ac:dyDescent="0.25">
      <c r="B51" s="25"/>
      <c r="C51"/>
      <c r="D51"/>
      <c r="E51"/>
      <c r="F51" s="64"/>
      <c r="G51" s="25"/>
      <c r="H51"/>
      <c r="I51" s="25"/>
      <c r="J51"/>
    </row>
    <row r="52" spans="2:12" ht="13" x14ac:dyDescent="0.3">
      <c r="C52" s="18" t="s">
        <v>104</v>
      </c>
      <c r="D52" s="25"/>
      <c r="E52" s="25"/>
      <c r="F52" s="25"/>
      <c r="G52" s="36">
        <v>17260.62398</v>
      </c>
      <c r="H52"/>
      <c r="I52" s="36">
        <v>21174.115659999999</v>
      </c>
      <c r="J52"/>
    </row>
    <row r="53" spans="2:12" ht="13" x14ac:dyDescent="0.3">
      <c r="C53" s="30"/>
      <c r="D53" s="25"/>
      <c r="E53" s="25"/>
      <c r="F53" s="25"/>
      <c r="G53" s="36"/>
      <c r="H53"/>
      <c r="I53" s="36"/>
      <c r="J53"/>
    </row>
    <row r="54" spans="2:12" ht="13" x14ac:dyDescent="0.3">
      <c r="C54" s="18" t="s">
        <v>96</v>
      </c>
      <c r="G54" s="63">
        <v>28683.35527</v>
      </c>
      <c r="H54" s="25"/>
      <c r="I54" s="63">
        <v>22575.018240000001</v>
      </c>
      <c r="J54" s="25"/>
    </row>
    <row r="55" spans="2:12" ht="13" x14ac:dyDescent="0.3">
      <c r="B55" s="25"/>
      <c r="D55" s="30"/>
      <c r="E55" s="25"/>
      <c r="F55" s="25"/>
      <c r="G55" s="23"/>
      <c r="H55" s="36"/>
      <c r="I55" s="23"/>
      <c r="J55" s="36"/>
    </row>
    <row r="56" spans="2:12" ht="13" x14ac:dyDescent="0.3">
      <c r="B56" s="36" t="s">
        <v>30</v>
      </c>
      <c r="C56"/>
      <c r="D56"/>
      <c r="E56"/>
      <c r="F56"/>
      <c r="G56"/>
      <c r="H56"/>
      <c r="I56"/>
      <c r="J56"/>
    </row>
    <row r="57" spans="2:12" x14ac:dyDescent="0.25">
      <c r="B57"/>
      <c r="C57" s="25"/>
      <c r="D57" s="25"/>
      <c r="E57" s="25"/>
      <c r="F57" s="25"/>
      <c r="G57" s="25"/>
      <c r="H57" s="25"/>
      <c r="I57" s="25"/>
      <c r="J57" s="25"/>
    </row>
    <row r="58" spans="2:12" x14ac:dyDescent="0.25">
      <c r="B58" s="25" t="s">
        <v>31</v>
      </c>
      <c r="C58" s="25"/>
      <c r="D58" s="25"/>
      <c r="E58" s="25"/>
      <c r="F58" s="25"/>
      <c r="G58" s="25">
        <v>2301.6970000000001</v>
      </c>
      <c r="H58" s="25"/>
      <c r="I58" s="25">
        <v>2301.6970000000001</v>
      </c>
      <c r="J58" s="25"/>
    </row>
    <row r="59" spans="2:12" x14ac:dyDescent="0.25">
      <c r="B59" s="1" t="s">
        <v>32</v>
      </c>
      <c r="G59" s="25">
        <v>7338.8657999999996</v>
      </c>
      <c r="I59" s="25">
        <v>6021.3306500000008</v>
      </c>
      <c r="L59" s="23"/>
    </row>
    <row r="60" spans="2:12" x14ac:dyDescent="0.25">
      <c r="B60" s="27" t="s">
        <v>33</v>
      </c>
      <c r="C60" s="25"/>
      <c r="D60" s="25"/>
      <c r="E60" s="25"/>
      <c r="F60" s="25"/>
      <c r="G60" s="43">
        <v>610.44896999999946</v>
      </c>
      <c r="H60" s="25"/>
      <c r="I60" s="43">
        <v>1317.5351500000002</v>
      </c>
      <c r="J60" s="25"/>
    </row>
    <row r="61" spans="2:12" ht="13" x14ac:dyDescent="0.3">
      <c r="B61" s="25"/>
      <c r="C61" s="6" t="s">
        <v>105</v>
      </c>
      <c r="D61" s="31"/>
      <c r="E61" s="25"/>
      <c r="F61" s="25"/>
      <c r="G61" s="37">
        <v>10251.011769999999</v>
      </c>
      <c r="H61" s="36"/>
      <c r="I61" s="37">
        <v>9640.5627999999997</v>
      </c>
      <c r="J61" s="36"/>
    </row>
    <row r="62" spans="2:12" x14ac:dyDescent="0.25">
      <c r="B62"/>
      <c r="C62"/>
      <c r="D62"/>
      <c r="E62"/>
      <c r="F62"/>
      <c r="G62"/>
      <c r="H62"/>
      <c r="I62"/>
      <c r="J62"/>
    </row>
    <row r="63" spans="2:12" ht="13.5" thickBot="1" x14ac:dyDescent="0.35">
      <c r="B63"/>
      <c r="C63" s="6" t="s">
        <v>106</v>
      </c>
      <c r="D63" s="30"/>
      <c r="E63" s="25"/>
      <c r="F63" s="25"/>
      <c r="G63" s="22">
        <v>38934.367039999997</v>
      </c>
      <c r="H63" s="36"/>
      <c r="I63" s="22">
        <v>32215.581040000001</v>
      </c>
      <c r="J63" s="36"/>
    </row>
    <row r="64" spans="2:12" ht="13" thickTop="1" x14ac:dyDescent="0.25">
      <c r="B64"/>
      <c r="C64"/>
      <c r="D64"/>
      <c r="E64"/>
      <c r="F64"/>
      <c r="G64" s="42"/>
      <c r="H64"/>
      <c r="I64"/>
      <c r="J64" s="75"/>
    </row>
    <row r="65" spans="2:9" x14ac:dyDescent="0.25">
      <c r="B65"/>
      <c r="C65"/>
      <c r="D65"/>
      <c r="E65"/>
      <c r="F65"/>
      <c r="G65" s="42"/>
      <c r="H65"/>
      <c r="I65" s="96"/>
    </row>
    <row r="66" spans="2:9" x14ac:dyDescent="0.25">
      <c r="B66"/>
      <c r="C66"/>
      <c r="D66"/>
      <c r="E66"/>
      <c r="F66"/>
      <c r="G66" s="53"/>
      <c r="H66" s="25"/>
      <c r="I66" s="25"/>
    </row>
    <row r="67" spans="2:9" x14ac:dyDescent="0.25">
      <c r="B67" s="25"/>
      <c r="C67" s="25"/>
      <c r="D67" s="25"/>
      <c r="E67" s="25"/>
      <c r="F67" s="25"/>
      <c r="G67" s="25"/>
      <c r="H67" s="25"/>
      <c r="I67" s="25"/>
    </row>
    <row r="68" spans="2:9" ht="13" x14ac:dyDescent="0.3">
      <c r="B68" s="25"/>
      <c r="C68"/>
      <c r="D68"/>
      <c r="E68"/>
      <c r="F68"/>
      <c r="G68" s="44"/>
      <c r="H68"/>
      <c r="I68" s="25"/>
    </row>
    <row r="69" spans="2:9" x14ac:dyDescent="0.25">
      <c r="B69" s="26"/>
      <c r="C69" s="26"/>
      <c r="D69" s="25"/>
      <c r="E69" s="31"/>
      <c r="F69" s="45"/>
      <c r="G69" s="45"/>
      <c r="H69" s="31"/>
      <c r="I69" s="25"/>
    </row>
    <row r="70" spans="2:9" x14ac:dyDescent="0.25">
      <c r="B70" s="103" t="s">
        <v>88</v>
      </c>
      <c r="C70" s="103"/>
      <c r="D70" s="25"/>
      <c r="F70" s="107" t="s">
        <v>93</v>
      </c>
      <c r="G70" s="108"/>
      <c r="H70" s="25"/>
      <c r="I70" s="32"/>
    </row>
    <row r="71" spans="2:9" x14ac:dyDescent="0.25">
      <c r="B71" s="103"/>
      <c r="C71" s="103"/>
      <c r="D71" s="25"/>
      <c r="E71"/>
      <c r="F71" s="104"/>
      <c r="G71" s="104"/>
      <c r="H71" s="32"/>
      <c r="I71" s="32"/>
    </row>
    <row r="72" spans="2:9" x14ac:dyDescent="0.25">
      <c r="B72" s="32"/>
      <c r="C72" s="25"/>
      <c r="D72" s="32"/>
      <c r="E72" s="31"/>
      <c r="F72" s="31"/>
      <c r="G72" s="31"/>
      <c r="H72" s="31"/>
      <c r="I72" s="31"/>
    </row>
    <row r="73" spans="2:9" x14ac:dyDescent="0.25">
      <c r="D73" s="31"/>
      <c r="H73" s="25"/>
      <c r="I73" s="25"/>
    </row>
    <row r="74" spans="2:9" x14ac:dyDescent="0.25">
      <c r="B74" s="105"/>
      <c r="C74" s="105"/>
      <c r="D74" s="105"/>
      <c r="E74" s="105"/>
      <c r="F74" s="105"/>
      <c r="G74" s="105"/>
      <c r="H74" s="105"/>
      <c r="I74" s="25"/>
    </row>
    <row r="75" spans="2:9" x14ac:dyDescent="0.25">
      <c r="B75" s="105"/>
      <c r="C75" s="105"/>
      <c r="D75" s="105"/>
      <c r="E75" s="105"/>
      <c r="F75" s="105"/>
      <c r="G75" s="105"/>
      <c r="H75" s="105"/>
    </row>
    <row r="76" spans="2:9" x14ac:dyDescent="0.25">
      <c r="B76" s="102"/>
      <c r="C76" s="102"/>
      <c r="D76" s="102"/>
      <c r="E76" s="102"/>
      <c r="F76" s="102"/>
      <c r="G76" s="102"/>
      <c r="H76" s="102"/>
    </row>
  </sheetData>
  <mergeCells count="10">
    <mergeCell ref="B6:I6"/>
    <mergeCell ref="B7:I7"/>
    <mergeCell ref="B8:I8"/>
    <mergeCell ref="B70:C70"/>
    <mergeCell ref="F70:G70"/>
    <mergeCell ref="B76:H76"/>
    <mergeCell ref="B71:C71"/>
    <mergeCell ref="F71:G71"/>
    <mergeCell ref="B74:H74"/>
    <mergeCell ref="B75:H75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8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85"/>
  <sheetViews>
    <sheetView showGridLines="0" topLeftCell="A125" zoomScale="80" zoomScaleNormal="80" workbookViewId="0">
      <selection activeCell="E150" sqref="E150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83</v>
      </c>
      <c r="E3" s="5" t="s">
        <v>119</v>
      </c>
      <c r="G3" s="35"/>
      <c r="H3" s="5" t="s">
        <v>34</v>
      </c>
    </row>
    <row r="4" spans="2:9" ht="13" x14ac:dyDescent="0.3">
      <c r="E4" s="35">
        <v>2022</v>
      </c>
      <c r="H4" s="35">
        <v>2021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09" t="s">
        <v>35</v>
      </c>
      <c r="C7" s="109"/>
      <c r="D7" s="109"/>
      <c r="E7" s="109"/>
      <c r="F7" s="109"/>
      <c r="G7" s="109"/>
      <c r="H7" s="109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idden="1" x14ac:dyDescent="0.25">
      <c r="B11" s="1" t="s">
        <v>112</v>
      </c>
      <c r="E11" s="25"/>
      <c r="F11" s="25"/>
      <c r="G11" s="25"/>
      <c r="H11" s="25"/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93">
        <v>720.89804000000004</v>
      </c>
      <c r="F13" s="25"/>
      <c r="G13" s="25"/>
      <c r="H13" s="93">
        <v>1276.92365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94">
        <v>61.536070000000002</v>
      </c>
      <c r="F15" s="25"/>
      <c r="G15" s="25"/>
      <c r="H15" s="94">
        <v>233.48119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79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782.59411</v>
      </c>
      <c r="F19" s="49"/>
      <c r="G19" s="49"/>
      <c r="H19" s="48">
        <v>1510.56484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109" t="s">
        <v>39</v>
      </c>
      <c r="C22" s="109"/>
      <c r="D22" s="109"/>
      <c r="E22" s="109"/>
      <c r="F22" s="109"/>
      <c r="G22" s="109"/>
      <c r="H22" s="109"/>
    </row>
    <row r="24" spans="2:10" x14ac:dyDescent="0.25">
      <c r="B24" s="1" t="s">
        <v>40</v>
      </c>
      <c r="E24" s="25">
        <v>5349.8328499999998</v>
      </c>
      <c r="F24" s="25"/>
      <c r="G24" s="25"/>
      <c r="H24" s="25">
        <v>4008.9994799999999</v>
      </c>
    </row>
    <row r="25" spans="2:10" x14ac:dyDescent="0.25">
      <c r="E25" s="25"/>
      <c r="F25" s="25"/>
      <c r="G25" s="25"/>
      <c r="H25" s="25"/>
    </row>
    <row r="26" spans="2:10" hidden="1" x14ac:dyDescent="0.25">
      <c r="B26" s="51" t="s">
        <v>89</v>
      </c>
      <c r="E26" s="25">
        <v>0</v>
      </c>
      <c r="F26" s="25"/>
      <c r="G26" s="25"/>
      <c r="H26" s="25">
        <v>0</v>
      </c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111</v>
      </c>
      <c r="E28" s="84">
        <v>13492.599829999999</v>
      </c>
      <c r="F28" s="25"/>
      <c r="G28" s="25"/>
      <c r="H28" s="25">
        <v>10690.840050000001</v>
      </c>
    </row>
    <row r="29" spans="2:10" x14ac:dyDescent="0.25">
      <c r="E29" s="25"/>
      <c r="F29" s="25"/>
      <c r="G29" s="25"/>
      <c r="H29" s="25"/>
    </row>
    <row r="30" spans="2:10" x14ac:dyDescent="0.25">
      <c r="B30" s="52" t="s">
        <v>41</v>
      </c>
      <c r="D30" s="25"/>
      <c r="E30" s="84">
        <v>-250.34628000000001</v>
      </c>
      <c r="F30" s="25"/>
      <c r="G30" s="25"/>
      <c r="H30" s="25"/>
    </row>
    <row r="31" spans="2:10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81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91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76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hidden="1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113</v>
      </c>
      <c r="D46" s="25"/>
      <c r="E46" s="93">
        <v>1074.87718</v>
      </c>
      <c r="F46" s="25"/>
      <c r="G46" s="25"/>
      <c r="H46" s="25">
        <v>774.37901999999985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hidden="1" x14ac:dyDescent="0.25">
      <c r="B48" s="66" t="s">
        <v>82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5" thickBot="1" x14ac:dyDescent="0.35">
      <c r="E50" s="48">
        <f>SUM(E24:E49)</f>
        <v>19666.963579999996</v>
      </c>
      <c r="F50" s="49"/>
      <c r="G50" s="49"/>
      <c r="H50" s="48">
        <f>SUM(H24:H49)</f>
        <v>15474.218550000001</v>
      </c>
      <c r="J50" s="23"/>
      <c r="N50" s="87"/>
    </row>
    <row r="51" spans="2:14" ht="13.5" thickTop="1" x14ac:dyDescent="0.3">
      <c r="E51" s="49"/>
      <c r="F51" s="49"/>
      <c r="G51" s="49"/>
      <c r="H51" s="49"/>
    </row>
    <row r="52" spans="2:14" ht="13" hidden="1" x14ac:dyDescent="0.3">
      <c r="B52" s="109" t="s">
        <v>19</v>
      </c>
      <c r="C52" s="109"/>
      <c r="D52" s="109"/>
      <c r="E52" s="109"/>
      <c r="F52" s="109"/>
      <c r="G52" s="109"/>
      <c r="H52" s="109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109" t="s">
        <v>54</v>
      </c>
      <c r="C77" s="109"/>
      <c r="D77" s="109"/>
      <c r="E77" s="109"/>
      <c r="F77" s="109"/>
      <c r="G77" s="109"/>
      <c r="H77" s="109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74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hidden="1" x14ac:dyDescent="0.25">
      <c r="B81" s="1" t="s">
        <v>92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80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v>203.59475999999998</v>
      </c>
      <c r="F85" s="25"/>
      <c r="G85" s="25"/>
      <c r="H85" s="25">
        <v>193.52007999999998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72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203.59475999999998</v>
      </c>
      <c r="F90" s="36"/>
      <c r="G90" s="36"/>
      <c r="H90" s="38">
        <f>SUM(H79:H89)</f>
        <v>193.52007999999998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x14ac:dyDescent="0.3">
      <c r="E99" s="36"/>
      <c r="F99" s="36"/>
      <c r="G99" s="36"/>
      <c r="H99" s="36"/>
    </row>
    <row r="100" spans="2:8" ht="13" x14ac:dyDescent="0.3">
      <c r="E100" s="36"/>
      <c r="F100" s="36"/>
      <c r="G100" s="36"/>
      <c r="H100" s="36"/>
    </row>
    <row r="101" spans="2:8" ht="13" x14ac:dyDescent="0.3">
      <c r="B101" s="109" t="s">
        <v>56</v>
      </c>
      <c r="C101" s="109"/>
      <c r="D101" s="109"/>
      <c r="E101" s="109"/>
      <c r="F101" s="109"/>
      <c r="G101" s="109"/>
      <c r="H101" s="109"/>
    </row>
    <row r="102" spans="2:8" ht="13" x14ac:dyDescent="0.3">
      <c r="D102" s="23"/>
      <c r="E102" s="35"/>
      <c r="F102" s="35"/>
      <c r="G102" s="35"/>
      <c r="H102" s="35"/>
    </row>
    <row r="103" spans="2:8" x14ac:dyDescent="0.25">
      <c r="B103" s="1" t="s">
        <v>57</v>
      </c>
      <c r="D103" s="23"/>
      <c r="E103" s="23">
        <v>3756.4550399999998</v>
      </c>
      <c r="H103" s="23">
        <v>3756.4550399999998</v>
      </c>
    </row>
    <row r="104" spans="2:8" x14ac:dyDescent="0.25">
      <c r="D104" s="23"/>
      <c r="E104" s="23"/>
      <c r="H104" s="23"/>
    </row>
    <row r="105" spans="2:8" x14ac:dyDescent="0.25">
      <c r="B105" s="1" t="s">
        <v>58</v>
      </c>
      <c r="D105" s="23"/>
      <c r="E105" s="23">
        <v>7643.77945</v>
      </c>
      <c r="H105" s="23">
        <v>4285.8564399999996</v>
      </c>
    </row>
    <row r="106" spans="2:8" x14ac:dyDescent="0.25">
      <c r="D106" s="23"/>
      <c r="E106" s="23"/>
      <c r="H106" s="23"/>
    </row>
    <row r="107" spans="2:8" x14ac:dyDescent="0.25">
      <c r="B107" s="1" t="s">
        <v>59</v>
      </c>
      <c r="D107" s="23"/>
      <c r="E107" s="23">
        <v>9109.5803600000017</v>
      </c>
      <c r="H107" s="23">
        <v>9299.6816400000007</v>
      </c>
    </row>
    <row r="108" spans="2:8" x14ac:dyDescent="0.25">
      <c r="D108" s="23"/>
      <c r="E108" s="23"/>
      <c r="H108" s="23"/>
    </row>
    <row r="109" spans="2:8" x14ac:dyDescent="0.25">
      <c r="B109" s="1" t="s">
        <v>60</v>
      </c>
      <c r="D109" s="23"/>
      <c r="E109" s="23">
        <v>156.54470999999998</v>
      </c>
      <c r="H109" s="23">
        <v>131.38777999999999</v>
      </c>
    </row>
    <row r="110" spans="2:8" x14ac:dyDescent="0.25">
      <c r="D110" s="23"/>
      <c r="E110" s="23"/>
      <c r="H110" s="23"/>
    </row>
    <row r="111" spans="2:8" x14ac:dyDescent="0.25">
      <c r="B111" s="1" t="s">
        <v>61</v>
      </c>
      <c r="D111" s="23"/>
      <c r="E111" s="23">
        <v>163.85892999999999</v>
      </c>
      <c r="H111" s="23">
        <v>163.85892999999999</v>
      </c>
    </row>
    <row r="112" spans="2:8" x14ac:dyDescent="0.25">
      <c r="D112" s="23"/>
      <c r="E112" s="23"/>
      <c r="H112" s="23"/>
    </row>
    <row r="113" spans="2:8" x14ac:dyDescent="0.25">
      <c r="B113" s="1" t="s">
        <v>108</v>
      </c>
      <c r="D113" s="23"/>
      <c r="E113" s="23">
        <v>184.49089999999998</v>
      </c>
      <c r="H113" s="23">
        <v>61.526290000000003</v>
      </c>
    </row>
    <row r="114" spans="2:8" x14ac:dyDescent="0.25">
      <c r="D114" s="23"/>
      <c r="E114" s="23"/>
      <c r="H114" s="23"/>
    </row>
    <row r="115" spans="2:8" x14ac:dyDescent="0.25">
      <c r="B115" t="s">
        <v>114</v>
      </c>
      <c r="D115" s="23"/>
      <c r="E115" s="23">
        <v>127.99388</v>
      </c>
      <c r="H115" s="23">
        <v>127.99388</v>
      </c>
    </row>
    <row r="116" spans="2:8" x14ac:dyDescent="0.25">
      <c r="D116" s="23"/>
      <c r="E116" s="23"/>
      <c r="H116" s="23"/>
    </row>
    <row r="117" spans="2:8" x14ac:dyDescent="0.25">
      <c r="B117" s="1" t="s">
        <v>62</v>
      </c>
      <c r="D117" s="23"/>
      <c r="E117" s="57">
        <v>-4361.4886799999995</v>
      </c>
      <c r="H117" s="57">
        <v>-4289.48243</v>
      </c>
    </row>
    <row r="118" spans="2:8" x14ac:dyDescent="0.25">
      <c r="D118" s="23"/>
      <c r="E118" s="23"/>
      <c r="H118" s="23"/>
    </row>
    <row r="119" spans="2:8" ht="13.5" thickBot="1" x14ac:dyDescent="0.35">
      <c r="D119" s="23"/>
      <c r="E119" s="58">
        <f>SUM(E103:E117)</f>
        <v>16781.214590000003</v>
      </c>
      <c r="H119" s="58">
        <f>SUM(H103:H117)</f>
        <v>13537.277570000002</v>
      </c>
    </row>
    <row r="120" spans="2:8" ht="13.5" thickTop="1" x14ac:dyDescent="0.3">
      <c r="D120" s="23"/>
      <c r="E120" s="19"/>
      <c r="H120" s="19"/>
    </row>
    <row r="121" spans="2:8" ht="13" x14ac:dyDescent="0.3">
      <c r="B121" s="67" t="s">
        <v>73</v>
      </c>
      <c r="C121" s="67"/>
      <c r="D121" s="67"/>
      <c r="E121" s="67"/>
      <c r="F121" s="67"/>
      <c r="G121" s="67"/>
      <c r="H121" s="67"/>
    </row>
    <row r="122" spans="2:8" x14ac:dyDescent="0.25">
      <c r="C122" s="2"/>
    </row>
    <row r="123" spans="2:8" x14ac:dyDescent="0.25">
      <c r="B123" s="1" t="s">
        <v>84</v>
      </c>
      <c r="C123" s="2"/>
      <c r="D123" s="2"/>
      <c r="E123" s="25">
        <v>1500</v>
      </c>
      <c r="F123" s="8"/>
      <c r="G123" s="8"/>
      <c r="H123" s="25">
        <v>1500</v>
      </c>
    </row>
    <row r="124" spans="2:8" x14ac:dyDescent="0.25">
      <c r="C124" s="2"/>
      <c r="D124" s="2"/>
      <c r="E124" s="25"/>
      <c r="F124" s="8"/>
      <c r="G124" s="8"/>
      <c r="H124" s="25"/>
    </row>
    <row r="125" spans="2:8" ht="13.5" thickBot="1" x14ac:dyDescent="0.35">
      <c r="B125" s="2"/>
      <c r="C125" s="2"/>
      <c r="D125" s="2"/>
      <c r="E125" s="72">
        <f>+E123+E124</f>
        <v>1500</v>
      </c>
      <c r="F125" s="8"/>
      <c r="G125" s="8"/>
      <c r="H125" s="72">
        <f>+H123+H124</f>
        <v>1500</v>
      </c>
    </row>
    <row r="126" spans="2:8" ht="13.5" thickTop="1" x14ac:dyDescent="0.3">
      <c r="B126" s="109" t="s">
        <v>63</v>
      </c>
      <c r="C126" s="109"/>
      <c r="D126" s="109"/>
      <c r="E126" s="109"/>
      <c r="F126" s="109"/>
      <c r="G126" s="109"/>
      <c r="H126" s="109"/>
    </row>
    <row r="128" spans="2:8" x14ac:dyDescent="0.25">
      <c r="B128" s="1" t="s">
        <v>64</v>
      </c>
      <c r="E128" s="25">
        <v>9520.9879499999988</v>
      </c>
      <c r="H128" s="25">
        <v>63.136969999999998</v>
      </c>
    </row>
    <row r="129" spans="2:11" x14ac:dyDescent="0.25">
      <c r="E129" s="25"/>
      <c r="H129" s="25"/>
    </row>
    <row r="130" spans="2:11" x14ac:dyDescent="0.25">
      <c r="B130" s="1" t="s">
        <v>65</v>
      </c>
      <c r="E130" s="25">
        <v>967.52827000000002</v>
      </c>
      <c r="H130" s="25">
        <v>875.9046800000001</v>
      </c>
    </row>
    <row r="131" spans="2:11" x14ac:dyDescent="0.25">
      <c r="E131" s="43"/>
      <c r="H131" s="43"/>
    </row>
    <row r="132" spans="2:11" hidden="1" x14ac:dyDescent="0.25">
      <c r="B132" s="2" t="s">
        <v>26</v>
      </c>
      <c r="E132" s="43">
        <v>0</v>
      </c>
      <c r="H132" s="43">
        <v>0</v>
      </c>
    </row>
    <row r="133" spans="2:11" x14ac:dyDescent="0.25">
      <c r="E133" s="53"/>
      <c r="H133" s="53"/>
    </row>
    <row r="134" spans="2:11" ht="13.5" thickBot="1" x14ac:dyDescent="0.35">
      <c r="E134" s="59">
        <f>SUM(E128:E132)</f>
        <v>10488.51622</v>
      </c>
      <c r="F134" s="25"/>
      <c r="G134" s="25"/>
      <c r="H134" s="59">
        <f>SUM(H128:H132)</f>
        <v>939.04165000000012</v>
      </c>
    </row>
    <row r="135" spans="2:11" ht="13" thickTop="1" x14ac:dyDescent="0.25">
      <c r="E135" s="53"/>
      <c r="F135" s="25"/>
      <c r="G135" s="25"/>
      <c r="H135" s="53"/>
    </row>
    <row r="136" spans="2:11" ht="13" x14ac:dyDescent="0.3">
      <c r="B136" s="109" t="s">
        <v>66</v>
      </c>
      <c r="C136" s="109"/>
      <c r="D136" s="109"/>
      <c r="E136" s="109"/>
      <c r="F136" s="109"/>
      <c r="G136" s="109"/>
      <c r="H136" s="109"/>
    </row>
    <row r="137" spans="2:11" x14ac:dyDescent="0.25">
      <c r="B137" s="1" t="s">
        <v>67</v>
      </c>
      <c r="E137" s="25">
        <v>0</v>
      </c>
      <c r="F137" s="25"/>
      <c r="G137" s="25"/>
      <c r="H137" s="25">
        <v>57.435679999999991</v>
      </c>
      <c r="J137" s="25"/>
      <c r="K137" s="25"/>
    </row>
    <row r="138" spans="2:11" x14ac:dyDescent="0.25">
      <c r="E138" s="25"/>
      <c r="F138" s="25"/>
      <c r="G138" s="25"/>
      <c r="H138" s="25"/>
      <c r="J138" s="25"/>
      <c r="K138" s="25"/>
    </row>
    <row r="139" spans="2:11" x14ac:dyDescent="0.25">
      <c r="B139" s="25" t="s">
        <v>28</v>
      </c>
      <c r="E139" s="25">
        <v>509.90135000000004</v>
      </c>
      <c r="F139" s="25"/>
      <c r="G139" s="25"/>
      <c r="H139" s="77">
        <v>338.69913000000003</v>
      </c>
      <c r="J139" s="25"/>
      <c r="K139" s="25"/>
    </row>
    <row r="140" spans="2:11" x14ac:dyDescent="0.25">
      <c r="E140" s="25"/>
      <c r="F140" s="25"/>
      <c r="G140" s="25"/>
      <c r="H140" s="25"/>
      <c r="K140" s="25"/>
    </row>
    <row r="141" spans="2:11" x14ac:dyDescent="0.25">
      <c r="B141" s="1" t="s">
        <v>68</v>
      </c>
      <c r="E141" s="26">
        <v>401.36510999999996</v>
      </c>
      <c r="F141" s="25"/>
      <c r="G141" s="25"/>
      <c r="H141" s="26">
        <v>65.726119999999995</v>
      </c>
      <c r="K141" s="25"/>
    </row>
    <row r="142" spans="2:11" x14ac:dyDescent="0.25">
      <c r="E142" s="25"/>
      <c r="F142" s="25"/>
      <c r="G142" s="25"/>
      <c r="H142" s="25"/>
      <c r="K142" s="25"/>
    </row>
    <row r="143" spans="2:11" ht="13.5" thickBot="1" x14ac:dyDescent="0.35">
      <c r="E143" s="38">
        <f>SUM(E137:E141)</f>
        <v>911.26646000000005</v>
      </c>
      <c r="F143" s="36"/>
      <c r="G143" s="36"/>
      <c r="H143" s="38">
        <f>SUM(H137:H141)</f>
        <v>461.86093</v>
      </c>
      <c r="K143" s="36"/>
    </row>
    <row r="144" spans="2:11" ht="13.5" thickTop="1" x14ac:dyDescent="0.3">
      <c r="B144" s="109" t="s">
        <v>69</v>
      </c>
      <c r="C144" s="109"/>
      <c r="D144" s="109"/>
      <c r="E144" s="109"/>
      <c r="F144" s="109"/>
      <c r="G144" s="109"/>
      <c r="H144" s="109"/>
    </row>
    <row r="145" spans="2:8" ht="13" x14ac:dyDescent="0.3">
      <c r="B145" s="65"/>
      <c r="C145" s="65"/>
      <c r="D145" s="65"/>
      <c r="E145" s="65"/>
      <c r="F145" s="65"/>
      <c r="G145" s="65"/>
      <c r="H145" s="65"/>
    </row>
    <row r="146" spans="2:8" ht="13" hidden="1" x14ac:dyDescent="0.3">
      <c r="B146" t="s">
        <v>75</v>
      </c>
      <c r="C146" s="65"/>
      <c r="D146" s="65"/>
      <c r="E146" s="13">
        <v>0</v>
      </c>
      <c r="F146" s="65"/>
      <c r="G146" s="65"/>
      <c r="H146" s="13">
        <v>0</v>
      </c>
    </row>
    <row r="147" spans="2:8" hidden="1" x14ac:dyDescent="0.25">
      <c r="E147" s="23"/>
      <c r="F147" s="23"/>
      <c r="G147" s="23"/>
      <c r="H147" s="23"/>
    </row>
    <row r="148" spans="2:8" ht="13" hidden="1" x14ac:dyDescent="0.3">
      <c r="B148" s="1" t="s">
        <v>70</v>
      </c>
      <c r="E148" s="13">
        <v>0</v>
      </c>
      <c r="H148" s="13">
        <v>0</v>
      </c>
    </row>
    <row r="149" spans="2:8" ht="13" hidden="1" x14ac:dyDescent="0.3">
      <c r="E149" s="13"/>
      <c r="H149" s="13"/>
    </row>
    <row r="150" spans="2:8" x14ac:dyDescent="0.25">
      <c r="B150" s="1" t="s">
        <v>71</v>
      </c>
      <c r="E150" s="26">
        <v>16139.927740000001</v>
      </c>
      <c r="H150" s="26">
        <v>20053.419419999998</v>
      </c>
    </row>
    <row r="152" spans="2:8" ht="13.5" thickBot="1" x14ac:dyDescent="0.35">
      <c r="B152" s="3"/>
      <c r="E152" s="58">
        <f>SUM(E146:E150)</f>
        <v>16139.927740000001</v>
      </c>
      <c r="H152" s="58">
        <f>SUM(H146:H150)</f>
        <v>20053.419419999998</v>
      </c>
    </row>
    <row r="153" spans="2:8" ht="13.5" thickTop="1" x14ac:dyDescent="0.3">
      <c r="B153" s="3"/>
      <c r="E153" s="19"/>
      <c r="H153" s="19"/>
    </row>
    <row r="154" spans="2:8" ht="13" x14ac:dyDescent="0.3">
      <c r="B154" s="3"/>
      <c r="E154" s="19"/>
      <c r="H154" s="19"/>
    </row>
    <row r="155" spans="2:8" ht="13" hidden="1" x14ac:dyDescent="0.3">
      <c r="B155" s="3"/>
      <c r="E155" s="19"/>
      <c r="H155" s="19"/>
    </row>
    <row r="156" spans="2:8" ht="13" hidden="1" x14ac:dyDescent="0.3">
      <c r="B156" s="67" t="s">
        <v>69</v>
      </c>
      <c r="C156" s="67"/>
      <c r="D156" s="67"/>
      <c r="E156" s="60">
        <v>0</v>
      </c>
      <c r="F156" s="67"/>
      <c r="G156" s="67"/>
      <c r="H156" s="60">
        <v>0</v>
      </c>
    </row>
    <row r="157" spans="2:8" hidden="1" x14ac:dyDescent="0.25">
      <c r="E157" s="23"/>
      <c r="H157" s="23"/>
    </row>
    <row r="158" spans="2:8" ht="13.5" hidden="1" thickBot="1" x14ac:dyDescent="0.35">
      <c r="E158" s="58">
        <f>E156</f>
        <v>0</v>
      </c>
      <c r="H158" s="58">
        <f>H156</f>
        <v>0</v>
      </c>
    </row>
    <row r="159" spans="2:8" hidden="1" x14ac:dyDescent="0.25"/>
    <row r="160" spans="2:8" hidden="1" x14ac:dyDescent="0.25"/>
    <row r="177" spans="1:8" x14ac:dyDescent="0.25">
      <c r="A177" s="66"/>
      <c r="E177" s="23"/>
      <c r="H177" s="23"/>
    </row>
    <row r="178" spans="1:8" x14ac:dyDescent="0.25">
      <c r="A178" s="66"/>
      <c r="E178" s="23"/>
      <c r="H178" s="23"/>
    </row>
    <row r="179" spans="1:8" x14ac:dyDescent="0.25">
      <c r="A179" s="66"/>
    </row>
    <row r="180" spans="1:8" x14ac:dyDescent="0.25">
      <c r="A180" s="66"/>
    </row>
    <row r="181" spans="1:8" x14ac:dyDescent="0.25">
      <c r="A181" s="66"/>
    </row>
    <row r="182" spans="1:8" x14ac:dyDescent="0.25">
      <c r="A182" s="66"/>
    </row>
    <row r="183" spans="1:8" x14ac:dyDescent="0.25">
      <c r="A183" s="66"/>
    </row>
    <row r="184" spans="1:8" x14ac:dyDescent="0.25">
      <c r="A184" s="66"/>
    </row>
    <row r="185" spans="1:8" x14ac:dyDescent="0.25">
      <c r="A185" s="66"/>
    </row>
  </sheetData>
  <sortState xmlns:xlrd2="http://schemas.microsoft.com/office/spreadsheetml/2017/richdata2" ref="A204:J259">
    <sortCondition descending="1" ref="E204:E259"/>
  </sortState>
  <mergeCells count="8">
    <mergeCell ref="B126:H126"/>
    <mergeCell ref="B136:H136"/>
    <mergeCell ref="B144:H144"/>
    <mergeCell ref="B101:H101"/>
    <mergeCell ref="B7:H7"/>
    <mergeCell ref="B22:H22"/>
    <mergeCell ref="B52:H52"/>
    <mergeCell ref="B77:H77"/>
  </mergeCells>
  <phoneticPr fontId="0" type="noConversion"/>
  <conditionalFormatting sqref="E15">
    <cfRule type="expression" dxfId="1" priority="3">
      <formula>$E$2="1"</formula>
    </cfRule>
  </conditionalFormatting>
  <conditionalFormatting sqref="H15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RESULTADO</vt:lpstr>
      <vt:lpstr>BALANCE</vt:lpstr>
      <vt:lpstr>ANEXO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2022-08-11T15:39:11Z</cp:lastPrinted>
  <dcterms:created xsi:type="dcterms:W3CDTF">2009-05-06T00:19:57Z</dcterms:created>
  <dcterms:modified xsi:type="dcterms:W3CDTF">2022-09-14T14:43:41Z</dcterms:modified>
</cp:coreProperties>
</file>