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Agosto\"/>
    </mc:Choice>
  </mc:AlternateContent>
  <bookViews>
    <workbookView xWindow="0" yWindow="0" windowWidth="20490" windowHeight="6420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70" i="2" l="1"/>
  <c r="C74" i="2" s="1"/>
  <c r="C78" i="2" s="1"/>
  <c r="C81" i="2" s="1"/>
  <c r="C27" i="2"/>
  <c r="C18" i="2"/>
  <c r="B18" i="2"/>
  <c r="C31" i="2" l="1"/>
  <c r="C33" i="2" s="1"/>
  <c r="C34" i="2" s="1"/>
  <c r="E34" i="2" s="1"/>
  <c r="E81" i="2" l="1"/>
  <c r="B27" i="2" l="1"/>
  <c r="B70" i="2"/>
  <c r="B74" i="2" s="1"/>
  <c r="B78" i="2" s="1"/>
  <c r="B81" i="2" s="1"/>
  <c r="B31" i="2" l="1"/>
  <c r="B33" i="2" s="1"/>
  <c r="B34" i="2" s="1"/>
  <c r="D34" i="2" s="1"/>
  <c r="D81" i="2" l="1"/>
</calcChain>
</file>

<file path=xl/sharedStrings.xml><?xml version="1.0" encoding="utf-8"?>
<sst xmlns="http://schemas.openxmlformats.org/spreadsheetml/2006/main" count="68" uniqueCount="57">
  <si>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</si>
  <si>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</si>
  <si>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</si>
  <si>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</si>
  <si>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</si>
  <si>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</si>
  <si>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</si>
  <si>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</si>
  <si>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</si>
  <si>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</si>
  <si>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</si>
  <si>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</si>
  <si>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</si>
  <si>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</si>
  <si>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</si>
  <si>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</si>
  <si>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</si>
  <si>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</si>
  <si>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</si>
  <si>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</si>
  <si>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</si>
  <si>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</si>
  <si>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</si>
  <si>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</si>
  <si>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</si>
  <si>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</si>
  <si>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</si>
  <si>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</si>
  <si>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</si>
  <si>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</si>
  <si>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</si>
  <si>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</si>
  <si>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</si>
  <si>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</si>
  <si>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</si>
  <si>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</si>
  <si>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</si>
  <si>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</si>
  <si>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</si>
  <si>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</si>
  <si>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</si>
  <si>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</si>
  <si>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</si>
  <si>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</si>
  <si>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</si>
  <si>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Utilidad del presente ejercicio</t>
  </si>
  <si>
    <t>Utilidad antes de Impuesto</t>
  </si>
  <si>
    <t>Utilidad Neta</t>
  </si>
  <si>
    <t>Pérdida (Utilidad) de Operación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</si>
  <si>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</si>
  <si>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</si>
  <si>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José Eduardo Luna Roshardt</t>
  </si>
  <si>
    <t xml:space="preserve">          Representante Legal</t>
  </si>
  <si>
    <t xml:space="preserve">    Gerardo Emilio Kuri Nosthas</t>
  </si>
  <si>
    <t xml:space="preserve">    Director de Finanzas</t>
  </si>
  <si>
    <t>BALANCE GENERAL AL 31 DE AGOSTO DE 2022 y 2021</t>
  </si>
  <si>
    <t>Estados de Resultados del 1 de enero al 31 de Agosto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</si>
</sst>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Segoe U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  <xf numFmtId="0" fontId="24" fillId="0" borderId="0"/>
    <xf numFmtId="9" fontId="24" fillId="0" borderId="0" applyFont="0" applyFill="0" applyBorder="0" applyAlignment="0" applyProtection="0"/>
    <xf numFmtId="0" fontId="23" fillId="0" borderId="0"/>
  </cellStyleXfs>
  <cellXfs count="29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left"/>
    </xf>
    <xf numFmtId="43" fontId="0" fillId="33" borderId="0" xfId="0" applyNumberFormat="1" applyFill="1" applyAlignment="1">
      <alignment horizontal="center"/>
    </xf>
    <xf numFmtId="43" fontId="0" fillId="33" borderId="0" xfId="0" applyNumberFormat="1" applyFill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rmal 3" xfId="49"/>
    <cellStyle name="Normal 4" xfId="47"/>
    <cellStyle name="Notas" xfId="15" builtinId="10" customBuiltin="1"/>
    <cellStyle name="Porcentaje 2" xfId="48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2314575</xdr:colOff>
      <xdr:row>2</xdr:row>
      <xdr:rowOff>163607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314575" cy="5446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76200</xdr:rowOff>
    </xdr:from>
    <xdr:to>
      <xdr:col>0</xdr:col>
      <xdr:colOff>2314575</xdr:colOff>
      <xdr:row>56</xdr:row>
      <xdr:rowOff>163606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981950"/>
          <a:ext cx="2314575" cy="544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5"/>
  <sheetViews>
    <sheetView tabSelected="1" topLeftCell="A72" workbookViewId="0">
      <selection activeCell="B55" sqref="B55"/>
    </sheetView>
  </sheetViews>
  <sheetFormatPr baseColWidth="10" defaultColWidth="9.140625" defaultRowHeight="15" x14ac:dyDescent="0.25"/>
  <cols>
    <col min="1" max="1" width="48.7109375" customWidth="1"/>
    <col min="2" max="3" width="17.2851562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2022</v>
      </c>
      <c r="C7" s="2">
        <v>2021</v>
      </c>
    </row>
    <row r="8" spans="1:4" x14ac:dyDescent="0.25">
      <c r="A8" s="1" t="s">
        <v>2</v>
      </c>
      <c r="B8" s="17">
        <v>620892</v>
      </c>
      <c r="C8" s="17">
        <v>607970.9</v>
      </c>
      <c r="D8" s="5"/>
    </row>
    <row r="9" spans="1:4" x14ac:dyDescent="0.25">
      <c r="A9" s="1" t="s">
        <v>40</v>
      </c>
      <c r="B9" s="17">
        <v>8377.7999999999993</v>
      </c>
      <c r="C9" s="17">
        <v>11730.1</v>
      </c>
      <c r="D9" s="5"/>
    </row>
    <row r="10" spans="1:4" x14ac:dyDescent="0.25">
      <c r="A10" s="1" t="s">
        <v>38</v>
      </c>
      <c r="B10" s="17">
        <v>415812.6</v>
      </c>
      <c r="C10" s="17">
        <v>323319.59999999998</v>
      </c>
      <c r="D10" s="5"/>
    </row>
    <row r="11" spans="1:4" x14ac:dyDescent="0.25">
      <c r="A11" s="1" t="s">
        <v>4</v>
      </c>
      <c r="B11" s="17">
        <v>2603172.5</v>
      </c>
      <c r="C11" s="17">
        <v>2405527.6999999997</v>
      </c>
      <c r="D11" s="5"/>
    </row>
    <row r="12" spans="1:4" x14ac:dyDescent="0.25">
      <c r="A12" s="1" t="s">
        <v>37</v>
      </c>
      <c r="B12" s="17">
        <v>1178.5</v>
      </c>
      <c r="C12" s="17">
        <v>1044.9000000000001</v>
      </c>
      <c r="D12" s="5"/>
    </row>
    <row r="13" spans="1:4" x14ac:dyDescent="0.25">
      <c r="A13" s="1" t="s">
        <v>5</v>
      </c>
      <c r="B13" s="17">
        <v>31548.400000000001</v>
      </c>
      <c r="C13" s="17">
        <v>31498.2</v>
      </c>
      <c r="D13" s="5"/>
    </row>
    <row r="14" spans="1:4" x14ac:dyDescent="0.25">
      <c r="A14" s="1" t="s">
        <v>6</v>
      </c>
      <c r="B14" s="17">
        <v>55777.7</v>
      </c>
      <c r="C14" s="17">
        <v>82722.899999999994</v>
      </c>
      <c r="D14" s="5"/>
    </row>
    <row r="15" spans="1:4" ht="15.75" thickBot="1" x14ac:dyDescent="0.3">
      <c r="A15" s="1" t="s">
        <v>7</v>
      </c>
      <c r="B15" s="17">
        <v>111464.3</v>
      </c>
      <c r="C15" s="17">
        <v>109785.9</v>
      </c>
      <c r="D15" s="5"/>
    </row>
    <row r="16" spans="1:4" ht="15.75" hidden="1" thickBot="1" x14ac:dyDescent="0.3">
      <c r="A16" s="1" t="s">
        <v>8</v>
      </c>
      <c r="B16" s="24"/>
      <c r="C16" s="24"/>
      <c r="D16" s="5"/>
    </row>
    <row r="17" spans="1:5" ht="15.75" hidden="1" thickBot="1" x14ac:dyDescent="0.3">
      <c r="A17" s="10" t="s">
        <v>9</v>
      </c>
      <c r="B17" s="21"/>
      <c r="C17" s="21"/>
      <c r="D17" s="5"/>
    </row>
    <row r="18" spans="1:5" ht="15.75" thickBot="1" x14ac:dyDescent="0.3">
      <c r="A18" s="12" t="s">
        <v>10</v>
      </c>
      <c r="B18" s="23">
        <f>SUM(B8:B17)</f>
        <v>3848223.8</v>
      </c>
      <c r="C18" s="23">
        <f>SUM(C8:C17)</f>
        <v>3573600.1999999997</v>
      </c>
      <c r="D18" s="5"/>
    </row>
    <row r="19" spans="1:5" x14ac:dyDescent="0.25">
      <c r="A19" s="11" t="s">
        <v>41</v>
      </c>
      <c r="B19" s="19">
        <v>2913861.3</v>
      </c>
      <c r="C19" s="19">
        <v>2750653.3</v>
      </c>
      <c r="D19" s="5"/>
    </row>
    <row r="20" spans="1:5" x14ac:dyDescent="0.25">
      <c r="A20" s="1" t="s">
        <v>35</v>
      </c>
      <c r="B20" s="17">
        <v>67.5</v>
      </c>
      <c r="C20" s="17">
        <v>156.80000000000001</v>
      </c>
      <c r="D20" s="5"/>
    </row>
    <row r="21" spans="1:5" x14ac:dyDescent="0.25">
      <c r="A21" s="1" t="s">
        <v>11</v>
      </c>
      <c r="B21" s="17">
        <v>264726.7</v>
      </c>
      <c r="C21" s="17">
        <v>150966.9</v>
      </c>
      <c r="D21" s="5"/>
    </row>
    <row r="22" spans="1:5" hidden="1" x14ac:dyDescent="0.25">
      <c r="A22" s="1" t="s">
        <v>3</v>
      </c>
      <c r="B22" s="17">
        <v>0</v>
      </c>
      <c r="C22" s="17">
        <v>0</v>
      </c>
      <c r="D22" s="5"/>
    </row>
    <row r="23" spans="1:5" x14ac:dyDescent="0.25">
      <c r="A23" s="1" t="s">
        <v>12</v>
      </c>
      <c r="B23" s="17">
        <v>148180.1</v>
      </c>
      <c r="C23" s="17">
        <v>152831.9</v>
      </c>
      <c r="D23" s="5"/>
    </row>
    <row r="24" spans="1:5" x14ac:dyDescent="0.25">
      <c r="A24" s="1" t="s">
        <v>6</v>
      </c>
      <c r="B24" s="17">
        <v>26254.3</v>
      </c>
      <c r="C24" s="17">
        <v>27623.1</v>
      </c>
      <c r="D24" s="5"/>
    </row>
    <row r="25" spans="1:5" ht="15.75" thickBot="1" x14ac:dyDescent="0.3">
      <c r="A25" s="1" t="s">
        <v>13</v>
      </c>
      <c r="B25" s="17">
        <v>83383.8</v>
      </c>
      <c r="C25" s="17">
        <v>81425.7</v>
      </c>
      <c r="D25" s="5"/>
    </row>
    <row r="26" spans="1:5" ht="15.75" hidden="1" thickBot="1" x14ac:dyDescent="0.3">
      <c r="A26" s="10" t="s">
        <v>14</v>
      </c>
      <c r="B26" s="21">
        <v>87799.5</v>
      </c>
      <c r="C26" s="21"/>
      <c r="D26" s="5"/>
    </row>
    <row r="27" spans="1:5" ht="15.75" thickBot="1" x14ac:dyDescent="0.3">
      <c r="A27" s="12" t="s">
        <v>15</v>
      </c>
      <c r="B27" s="23">
        <f>SUM(B19:B25)</f>
        <v>3436473.6999999997</v>
      </c>
      <c r="C27" s="18">
        <f>SUM(C19:C25)</f>
        <v>3163657.6999999997</v>
      </c>
      <c r="D27" s="5"/>
    </row>
    <row r="28" spans="1:5" x14ac:dyDescent="0.25">
      <c r="A28" s="11" t="s">
        <v>16</v>
      </c>
      <c r="B28" s="19">
        <v>204701.8</v>
      </c>
      <c r="C28" s="19">
        <v>204701.8</v>
      </c>
      <c r="D28" s="5"/>
    </row>
    <row r="29" spans="1:5" hidden="1" x14ac:dyDescent="0.25">
      <c r="A29" s="1" t="s">
        <v>17</v>
      </c>
      <c r="B29" s="24"/>
      <c r="C29" s="24"/>
      <c r="D29" s="5"/>
    </row>
    <row r="30" spans="1:5" x14ac:dyDescent="0.25">
      <c r="A30" s="1" t="s">
        <v>18</v>
      </c>
      <c r="B30" s="17">
        <v>170596.1</v>
      </c>
      <c r="C30" s="17">
        <v>177774.8</v>
      </c>
      <c r="D30" s="5"/>
      <c r="E30" s="5"/>
    </row>
    <row r="31" spans="1:5" ht="15.75" thickBot="1" x14ac:dyDescent="0.3">
      <c r="A31" s="1" t="s">
        <v>45</v>
      </c>
      <c r="B31" s="17">
        <f>B81</f>
        <v>36452.199999999961</v>
      </c>
      <c r="C31" s="25">
        <f>+C81</f>
        <v>27465.900000000009</v>
      </c>
      <c r="D31" s="5"/>
    </row>
    <row r="32" spans="1:5" ht="15.75" hidden="1" thickBot="1" x14ac:dyDescent="0.3">
      <c r="A32" s="10" t="s">
        <v>9</v>
      </c>
      <c r="B32" s="21"/>
      <c r="C32" s="21"/>
      <c r="D32" s="5"/>
    </row>
    <row r="33" spans="1:884" ht="15.75" thickBot="1" x14ac:dyDescent="0.3">
      <c r="A33" s="12" t="s">
        <v>19</v>
      </c>
      <c r="B33" s="23">
        <f>SUM(B28:B31)</f>
        <v>411750.1</v>
      </c>
      <c r="C33" s="18">
        <f>SUM(C28:C32)</f>
        <v>409942.5</v>
      </c>
      <c r="D33" s="5"/>
    </row>
    <row r="34" spans="1:884" ht="15.75" thickBot="1" x14ac:dyDescent="0.3">
      <c r="A34" s="12" t="s">
        <v>20</v>
      </c>
      <c r="B34" s="23">
        <f>B33+B27</f>
        <v>3848223.8</v>
      </c>
      <c r="C34" s="18">
        <f>C27+C33</f>
        <v>3573600.1999999997</v>
      </c>
      <c r="D34" s="15">
        <f>B34-B18</f>
        <v>0</v>
      </c>
      <c r="E34" s="15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26" t="s">
        <v>51</v>
      </c>
      <c r="B41" s="28" t="s">
        <v>53</v>
      </c>
      <c r="C41" s="28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26" t="s">
        <v>52</v>
      </c>
      <c r="B42" s="28" t="s">
        <v>54</v>
      </c>
      <c r="C42" s="2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28" t="s">
        <v>49</v>
      </c>
      <c r="B47" s="28"/>
      <c r="C47" s="28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28" t="s">
        <v>50</v>
      </c>
      <c r="B48" s="28"/>
      <c r="C48" s="28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27"/>
      <c r="B49" s="27"/>
      <c r="C49" s="27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27"/>
      <c r="B50" s="27"/>
      <c r="C50" s="27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27"/>
      <c r="B51" s="27"/>
      <c r="C51" s="27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27"/>
      <c r="B52" s="27"/>
      <c r="C52" s="27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27"/>
      <c r="B53" s="27"/>
      <c r="C53" s="27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27"/>
      <c r="B54" s="27"/>
      <c r="C54" s="27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ht="21" customHeigh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ht="15.75" x14ac:dyDescent="0.25">
      <c r="A58" s="8" t="s">
        <v>43</v>
      </c>
      <c r="B58" s="9"/>
      <c r="C58" s="9"/>
      <c r="D58" s="5"/>
    </row>
    <row r="59" spans="1:884" ht="15.75" x14ac:dyDescent="0.25">
      <c r="A59" s="8" t="s">
        <v>56</v>
      </c>
      <c r="B59" s="9"/>
      <c r="C59" s="9"/>
      <c r="D59" s="5"/>
    </row>
    <row r="60" spans="1:884" ht="15.75" x14ac:dyDescent="0.25">
      <c r="A60" s="8" t="s">
        <v>0</v>
      </c>
      <c r="B60" s="9"/>
      <c r="C60" s="9"/>
      <c r="D60" s="5"/>
    </row>
    <row r="61" spans="1:884" x14ac:dyDescent="0.25">
      <c r="A61" s="1" t="s">
        <v>1</v>
      </c>
      <c r="B61" s="2">
        <v>2022</v>
      </c>
      <c r="C61" s="2">
        <v>2021</v>
      </c>
      <c r="D61" s="5"/>
    </row>
    <row r="62" spans="1:884" x14ac:dyDescent="0.25">
      <c r="A62" s="1" t="s">
        <v>21</v>
      </c>
      <c r="B62" s="16">
        <v>158818.70000000001</v>
      </c>
      <c r="C62" s="16">
        <v>150579.20000000001</v>
      </c>
      <c r="D62" s="5"/>
    </row>
    <row r="63" spans="1:884" x14ac:dyDescent="0.25">
      <c r="A63" s="1" t="s">
        <v>42</v>
      </c>
      <c r="B63" s="17">
        <v>4590.8</v>
      </c>
      <c r="C63" s="17">
        <v>4218.6000000000004</v>
      </c>
      <c r="D63" s="5"/>
    </row>
    <row r="64" spans="1:884" x14ac:dyDescent="0.25">
      <c r="A64" s="1" t="s">
        <v>22</v>
      </c>
      <c r="B64" s="17">
        <v>20660.8</v>
      </c>
      <c r="C64" s="17">
        <v>17515</v>
      </c>
      <c r="D64" s="5"/>
    </row>
    <row r="65" spans="1:4" x14ac:dyDescent="0.25">
      <c r="A65" s="1" t="s">
        <v>36</v>
      </c>
      <c r="B65" s="17">
        <v>2420.3000000000002</v>
      </c>
      <c r="C65" s="17">
        <v>1205.5</v>
      </c>
      <c r="D65" s="5"/>
    </row>
    <row r="66" spans="1:4" x14ac:dyDescent="0.25">
      <c r="A66" s="1" t="s">
        <v>23</v>
      </c>
      <c r="B66" s="17">
        <v>1088.4000000000001</v>
      </c>
      <c r="C66" s="17">
        <v>746.7</v>
      </c>
      <c r="D66" s="5"/>
    </row>
    <row r="67" spans="1:4" x14ac:dyDescent="0.25">
      <c r="A67" s="1" t="s">
        <v>24</v>
      </c>
      <c r="B67" s="17">
        <v>12905</v>
      </c>
      <c r="C67" s="17">
        <v>10481.9</v>
      </c>
      <c r="D67" s="5"/>
    </row>
    <row r="68" spans="1:4" x14ac:dyDescent="0.25">
      <c r="A68" s="3" t="s">
        <v>25</v>
      </c>
      <c r="B68" s="4">
        <v>54038.200000000012</v>
      </c>
      <c r="C68" s="4">
        <v>51318.1</v>
      </c>
      <c r="D68" s="5"/>
    </row>
    <row r="69" spans="1:4" ht="15.75" thickBot="1" x14ac:dyDescent="0.3">
      <c r="A69" s="13" t="s">
        <v>26</v>
      </c>
      <c r="B69" s="14">
        <v>33779.599999999999</v>
      </c>
      <c r="C69" s="14">
        <v>49828.6</v>
      </c>
      <c r="D69" s="5"/>
    </row>
    <row r="70" spans="1:4" ht="15.75" thickBot="1" x14ac:dyDescent="0.3">
      <c r="A70" s="12" t="s">
        <v>27</v>
      </c>
      <c r="B70" s="23">
        <f>SUM(B62:B67)-B68-B69</f>
        <v>112666.19999999995</v>
      </c>
      <c r="C70" s="18">
        <f>SUM(C62:C67)-C68-C69</f>
        <v>83600.200000000012</v>
      </c>
      <c r="D70" s="5"/>
    </row>
    <row r="71" spans="1:4" x14ac:dyDescent="0.25">
      <c r="A71" s="11" t="s">
        <v>28</v>
      </c>
      <c r="B71" s="19">
        <v>42642.5</v>
      </c>
      <c r="C71" s="19">
        <v>38649.800000000003</v>
      </c>
      <c r="D71" s="5"/>
    </row>
    <row r="72" spans="1:4" x14ac:dyDescent="0.25">
      <c r="A72" s="1" t="s">
        <v>29</v>
      </c>
      <c r="B72" s="17">
        <v>30529.3</v>
      </c>
      <c r="C72" s="17">
        <v>26292.5</v>
      </c>
      <c r="D72" s="5"/>
    </row>
    <row r="73" spans="1:4" ht="15.75" thickBot="1" x14ac:dyDescent="0.3">
      <c r="A73" s="10" t="s">
        <v>30</v>
      </c>
      <c r="B73" s="20">
        <v>10189.9</v>
      </c>
      <c r="C73" s="20">
        <v>10112.299999999999</v>
      </c>
      <c r="D73" s="5"/>
    </row>
    <row r="74" spans="1:4" ht="15.75" thickBot="1" x14ac:dyDescent="0.3">
      <c r="A74" s="12" t="s">
        <v>48</v>
      </c>
      <c r="B74" s="23">
        <f>B70-SUM(B71:B73)</f>
        <v>29304.499999999956</v>
      </c>
      <c r="C74" s="18">
        <f>C70-SUM(C71:C73)</f>
        <v>8545.6000000000058</v>
      </c>
      <c r="D74" s="5"/>
    </row>
    <row r="75" spans="1:4" x14ac:dyDescent="0.25">
      <c r="A75" s="11" t="s">
        <v>31</v>
      </c>
      <c r="B75" s="19">
        <v>24127.4</v>
      </c>
      <c r="C75" s="19">
        <v>31809.4</v>
      </c>
      <c r="D75" s="5"/>
    </row>
    <row r="76" spans="1:4" ht="15.75" thickBot="1" x14ac:dyDescent="0.3">
      <c r="A76" s="1" t="s">
        <v>32</v>
      </c>
      <c r="B76" s="4">
        <v>-1433.6</v>
      </c>
      <c r="C76" s="4">
        <v>-1257.2</v>
      </c>
      <c r="D76" s="5"/>
    </row>
    <row r="77" spans="1:4" ht="15.75" hidden="1" thickBot="1" x14ac:dyDescent="0.3">
      <c r="A77" s="10" t="s">
        <v>33</v>
      </c>
      <c r="B77" s="21"/>
      <c r="C77" s="21"/>
      <c r="D77" s="5"/>
    </row>
    <row r="78" spans="1:4" ht="15.75" thickBot="1" x14ac:dyDescent="0.3">
      <c r="A78" s="12" t="s">
        <v>46</v>
      </c>
      <c r="B78" s="23">
        <f>SUM(B74:B76)</f>
        <v>51998.299999999959</v>
      </c>
      <c r="C78" s="18">
        <f>SUM(C74:C76)</f>
        <v>39097.80000000001</v>
      </c>
      <c r="D78" s="5"/>
    </row>
    <row r="79" spans="1:4" hidden="1" x14ac:dyDescent="0.25">
      <c r="A79" s="11" t="s">
        <v>34</v>
      </c>
      <c r="B79" s="22"/>
      <c r="C79" s="22"/>
      <c r="D79" s="5"/>
    </row>
    <row r="80" spans="1:4" ht="15.75" thickBot="1" x14ac:dyDescent="0.3">
      <c r="A80" s="10" t="s">
        <v>39</v>
      </c>
      <c r="B80" s="14">
        <v>-15546.1</v>
      </c>
      <c r="C80" s="14">
        <v>-11631.9</v>
      </c>
      <c r="D80" s="5"/>
    </row>
    <row r="81" spans="1:5" ht="15.75" thickBot="1" x14ac:dyDescent="0.3">
      <c r="A81" s="12" t="s">
        <v>47</v>
      </c>
      <c r="B81" s="23">
        <f>SUM(B78:B80)</f>
        <v>36452.199999999961</v>
      </c>
      <c r="C81" s="18">
        <f>SUM(C78:C80)</f>
        <v>27465.900000000009</v>
      </c>
      <c r="D81" s="15">
        <f>B81-B31</f>
        <v>0</v>
      </c>
      <c r="E81" s="15">
        <f>C81-C31</f>
        <v>0</v>
      </c>
    </row>
    <row r="82" spans="1:5" x14ac:dyDescent="0.25">
      <c r="A82" s="6" t="s">
        <v>44</v>
      </c>
      <c r="B82" s="6"/>
      <c r="C82" s="6"/>
    </row>
    <row r="83" spans="1:5" x14ac:dyDescent="0.25">
      <c r="A83" s="6"/>
      <c r="B83" s="6"/>
      <c r="C83" s="6"/>
    </row>
    <row r="84" spans="1:5" x14ac:dyDescent="0.25">
      <c r="A84" s="6"/>
      <c r="B84" s="6"/>
      <c r="C84" s="6"/>
    </row>
    <row r="85" spans="1:5" x14ac:dyDescent="0.25">
      <c r="A85" s="6"/>
      <c r="B85" s="6"/>
      <c r="C85" s="6"/>
    </row>
    <row r="86" spans="1:5" x14ac:dyDescent="0.25">
      <c r="A86" s="6"/>
      <c r="B86" s="6"/>
      <c r="C86" s="6"/>
    </row>
    <row r="87" spans="1:5" x14ac:dyDescent="0.25">
      <c r="A87" s="6"/>
      <c r="B87" s="6"/>
      <c r="C87" s="6"/>
    </row>
    <row r="88" spans="1:5" x14ac:dyDescent="0.25">
      <c r="A88" s="26" t="s">
        <v>51</v>
      </c>
      <c r="B88" s="28" t="s">
        <v>53</v>
      </c>
      <c r="C88" s="28"/>
    </row>
    <row r="89" spans="1:5" x14ac:dyDescent="0.25">
      <c r="A89" s="26" t="s">
        <v>52</v>
      </c>
      <c r="B89" s="28" t="s">
        <v>54</v>
      </c>
      <c r="C89" s="28"/>
    </row>
    <row r="90" spans="1:5" x14ac:dyDescent="0.25">
      <c r="A90" s="6"/>
      <c r="B90" s="6"/>
      <c r="C90" s="6"/>
    </row>
    <row r="91" spans="1:5" x14ac:dyDescent="0.25">
      <c r="A91" s="6"/>
      <c r="B91" s="6"/>
      <c r="C91" s="6"/>
    </row>
    <row r="92" spans="1:5" x14ac:dyDescent="0.25">
      <c r="A92" s="6"/>
      <c r="B92" s="6"/>
      <c r="C92" s="6"/>
    </row>
    <row r="93" spans="1:5" x14ac:dyDescent="0.25">
      <c r="A93" s="6"/>
      <c r="B93" s="6"/>
      <c r="C93" s="6"/>
    </row>
    <row r="94" spans="1:5" x14ac:dyDescent="0.25">
      <c r="A94" s="28" t="s">
        <v>49</v>
      </c>
      <c r="B94" s="28"/>
      <c r="C94" s="28"/>
    </row>
    <row r="95" spans="1:5" x14ac:dyDescent="0.25">
      <c r="A95" s="28" t="s">
        <v>50</v>
      </c>
      <c r="B95" s="28"/>
      <c r="C95" s="28"/>
    </row>
  </sheetData>
  <mergeCells count="8">
    <mergeCell ref="A94:C94"/>
    <mergeCell ref="A95:C95"/>
    <mergeCell ref="A47:C47"/>
    <mergeCell ref="A48:C48"/>
    <mergeCell ref="B41:C41"/>
    <mergeCell ref="B42:C42"/>
    <mergeCell ref="B88:C88"/>
    <mergeCell ref="B89:C89"/>
  </mergeCells>
  <printOptions horizontalCentered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2022-09-07T22:01:05Z</cp:lastPrinted>
  <dcterms:created xsi:type="dcterms:W3CDTF">2017-01-11T17:17:53Z</dcterms:created>
  <dcterms:modified xsi:type="dcterms:W3CDTF">2022-09-07T22:01:07Z</dcterms:modified>
</cp:coreProperties>
</file>