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93C4893B-E228-4A92-838F-897D02D638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2" sheetId="1" r:id="rId1"/>
  </sheets>
  <definedNames>
    <definedName name="_xlnm.Print_Area" localSheetId="0">'Balance y Est.de Resul-2022'!$A$3:$H$108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5" i="1"/>
  <c r="H85" i="1"/>
  <c r="H18" i="1"/>
  <c r="F93" i="1" l="1"/>
  <c r="F78" i="1"/>
  <c r="F87" i="1" l="1"/>
  <c r="F94" i="1" s="1"/>
  <c r="F96" i="1" s="1"/>
  <c r="F99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3" i="1"/>
  <c r="H78" i="1"/>
  <c r="H49" i="1" l="1"/>
  <c r="F49" i="1"/>
  <c r="H87" i="1"/>
  <c r="H94" i="1" l="1"/>
  <c r="H96" i="1" s="1"/>
  <c r="H99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<sst xmlns="http://schemas.openxmlformats.org/spreadsheetml/2006/main" count="78" uniqueCount="68">
  <si>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</si>
  <si>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</si>
  <si>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</si>
  <si>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</si>
  <si>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</si>
  <si>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</si>
  <si>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</si>
  <si>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</si>
  <si>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</si>
  <si>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</si>
  <si>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</si>
  <si>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</si>
  <si>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</si>
  <si>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</si>
  <si>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</si>
  <si>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</si>
  <si>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</si>
  <si>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</si>
  <si>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</si>
  <si>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</si>
  <si>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</si>
  <si>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</si>
  <si>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</si>
  <si>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</si>
  <si>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</si>
  <si>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</si>
  <si>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</si>
  <si>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</si>
  <si>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</si>
  <si>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</si>
  <si>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</si>
  <si>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</si>
  <si>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</si>
  <si>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</si>
  <si>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</si>
  <si>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</si>
  <si>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</si>
  <si>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</si>
  <si>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</si>
  <si>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</si>
  <si>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</si>
  <si>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</si>
  <si>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</si>
  <si>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</si>
  <si>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</si>
  <si>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</si>
  <si>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</si>
  <si>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</si>
  <si>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</si>
  <si>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</si>
  <si>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</si>
  <si>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</si>
  <si>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</si>
  <si>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</si>
  <si>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</si>
  <si>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</si>
  <si>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</si>
  <si>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</si>
  <si>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</si>
  <si>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</si>
  <si>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</si>
  <si>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</si>
  <si>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</si>
  <si>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</si>
  <si>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</si>
  <si>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</si>
  <si>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Al 31 de Agosto 2022 y 2021</t>
  </si>
  <si>
    <t>Por los periodos del 1 de enero al 31 Agosto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</si>
</sst>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  <numFmt numFmtId="169" formatCode="_(&quot;$&quot;* #,##0.0_);_(&quot;$&quot;* \(#,##0.0\);_(&quot;$&quot;* &quot;-&quot;??_);_(@_)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8" fillId="0" borderId="0" xfId="0" applyNumberFormat="1" applyFont="1" applyBorder="1"/>
    <xf numFmtId="165" fontId="3" fillId="0" borderId="0" xfId="0" applyNumberFormat="1" applyFont="1"/>
    <xf numFmtId="43" fontId="9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1" fillId="0" borderId="0" xfId="0" applyFont="1"/>
    <xf numFmtId="0" fontId="11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2" fillId="0" borderId="4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/>
    <xf numFmtId="0" fontId="10" fillId="0" borderId="0" xfId="0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3" fontId="15" fillId="0" borderId="0" xfId="0" applyNumberFormat="1" applyFont="1" applyBorder="1"/>
    <xf numFmtId="43" fontId="10" fillId="0" borderId="0" xfId="0" applyNumberFormat="1" applyFont="1" applyBorder="1"/>
    <xf numFmtId="166" fontId="10" fillId="0" borderId="0" xfId="0" applyNumberFormat="1" applyFont="1"/>
    <xf numFmtId="167" fontId="14" fillId="0" borderId="0" xfId="0" applyNumberFormat="1" applyFont="1" applyBorder="1"/>
    <xf numFmtId="167" fontId="7" fillId="0" borderId="0" xfId="0" applyNumberFormat="1" applyFont="1" applyBorder="1"/>
    <xf numFmtId="168" fontId="11" fillId="0" borderId="2" xfId="0" applyNumberFormat="1" applyFont="1" applyBorder="1"/>
    <xf numFmtId="168" fontId="5" fillId="0" borderId="2" xfId="0" applyNumberFormat="1" applyFont="1" applyBorder="1"/>
    <xf numFmtId="167" fontId="10" fillId="0" borderId="0" xfId="0" applyNumberFormat="1" applyFont="1"/>
    <xf numFmtId="167" fontId="3" fillId="0" borderId="0" xfId="0" applyNumberFormat="1" applyFont="1"/>
    <xf numFmtId="168" fontId="11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0" fillId="0" borderId="1" xfId="0" applyNumberFormat="1" applyFont="1" applyBorder="1"/>
    <xf numFmtId="166" fontId="3" fillId="0" borderId="1" xfId="0" applyNumberFormat="1" applyFont="1" applyBorder="1"/>
    <xf numFmtId="168" fontId="15" fillId="0" borderId="2" xfId="0" applyNumberFormat="1" applyFont="1" applyBorder="1"/>
    <xf numFmtId="168" fontId="9" fillId="0" borderId="2" xfId="0" applyNumberFormat="1" applyFont="1" applyBorder="1"/>
    <xf numFmtId="166" fontId="11" fillId="0" borderId="0" xfId="0" applyNumberFormat="1" applyFont="1"/>
    <xf numFmtId="166" fontId="5" fillId="0" borderId="0" xfId="0" applyNumberFormat="1" applyFont="1"/>
    <xf numFmtId="166" fontId="14" fillId="0" borderId="0" xfId="0" applyNumberFormat="1" applyFont="1" applyBorder="1"/>
    <xf numFmtId="166" fontId="7" fillId="0" borderId="0" xfId="0" applyNumberFormat="1" applyFont="1" applyBorder="1"/>
    <xf numFmtId="166" fontId="14" fillId="0" borderId="1" xfId="0" applyNumberFormat="1" applyFont="1" applyBorder="1"/>
    <xf numFmtId="166" fontId="7" fillId="0" borderId="1" xfId="0" applyNumberFormat="1" applyFont="1" applyBorder="1"/>
    <xf numFmtId="166" fontId="14" fillId="0" borderId="2" xfId="0" applyNumberFormat="1" applyFont="1" applyBorder="1"/>
    <xf numFmtId="166" fontId="7" fillId="0" borderId="2" xfId="0" applyNumberFormat="1" applyFont="1" applyBorder="1"/>
    <xf numFmtId="166" fontId="15" fillId="0" borderId="0" xfId="0" applyNumberFormat="1" applyFont="1" applyFill="1" applyBorder="1"/>
    <xf numFmtId="166" fontId="9" fillId="0" borderId="0" xfId="0" applyNumberFormat="1" applyFont="1" applyFill="1" applyBorder="1"/>
    <xf numFmtId="168" fontId="15" fillId="0" borderId="3" xfId="0" applyNumberFormat="1" applyFont="1" applyBorder="1"/>
    <xf numFmtId="168" fontId="9" fillId="0" borderId="3" xfId="0" applyNumberFormat="1" applyFont="1" applyBorder="1"/>
    <xf numFmtId="168" fontId="15" fillId="0" borderId="0" xfId="0" applyNumberFormat="1" applyFont="1" applyFill="1" applyBorder="1"/>
    <xf numFmtId="168" fontId="9" fillId="0" borderId="0" xfId="0" applyNumberFormat="1" applyFont="1" applyFill="1" applyBorder="1"/>
    <xf numFmtId="168" fontId="11" fillId="0" borderId="0" xfId="0" applyNumberFormat="1" applyFont="1"/>
    <xf numFmtId="164" fontId="3" fillId="0" borderId="0" xfId="1" applyFont="1"/>
    <xf numFmtId="169" fontId="11" fillId="0" borderId="2" xfId="1" applyNumberFormat="1" applyFont="1" applyBorder="1"/>
    <xf numFmtId="169" fontId="5" fillId="0" borderId="2" xfId="1" applyNumberFormat="1" applyFont="1" applyBorder="1"/>
    <xf numFmtId="169" fontId="11" fillId="0" borderId="3" xfId="1" applyNumberFormat="1" applyFont="1" applyBorder="1"/>
    <xf numFmtId="169" fontId="5" fillId="0" borderId="3" xfId="1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7"/>
  <sheetViews>
    <sheetView tabSelected="1" topLeftCell="A69" zoomScale="90" zoomScaleNormal="90" workbookViewId="0">
      <selection activeCell="A79" sqref="A79:XFD79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7.42578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6"/>
      <c r="E6" s="66"/>
      <c r="F6" s="24"/>
      <c r="G6" s="4"/>
      <c r="H6" s="2"/>
    </row>
    <row r="7" spans="1:10" ht="18" customHeight="1" x14ac:dyDescent="0.2">
      <c r="B7" s="71" t="s">
        <v>0</v>
      </c>
      <c r="C7" s="69"/>
      <c r="D7" s="69"/>
      <c r="E7" s="69"/>
    </row>
    <row r="8" spans="1:10" ht="18" customHeight="1" x14ac:dyDescent="0.2">
      <c r="B8" s="71" t="s">
        <v>1</v>
      </c>
      <c r="C8" s="69"/>
      <c r="D8" s="69"/>
      <c r="E8" s="69"/>
    </row>
    <row r="9" spans="1:10" ht="18" customHeight="1" x14ac:dyDescent="0.2">
      <c r="B9" s="71" t="s">
        <v>66</v>
      </c>
      <c r="C9" s="69"/>
      <c r="D9" s="69"/>
      <c r="E9" s="69"/>
      <c r="F9" s="69"/>
      <c r="G9" s="69"/>
      <c r="H9" s="69"/>
    </row>
    <row r="10" spans="1:10" s="5" customFormat="1" ht="18" customHeight="1" x14ac:dyDescent="0.2">
      <c r="B10" s="75" t="s">
        <v>2</v>
      </c>
      <c r="C10" s="75"/>
      <c r="D10" s="75"/>
      <c r="E10" s="75"/>
      <c r="F10" s="75"/>
      <c r="G10" s="75"/>
      <c r="H10" s="75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2022</v>
      </c>
      <c r="H12" s="18">
        <v>2021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255368.50161000001</v>
      </c>
      <c r="G14" s="33"/>
      <c r="H14" s="33">
        <v>242856.54915000001</v>
      </c>
    </row>
    <row r="15" spans="1:10" ht="18" customHeight="1" x14ac:dyDescent="0.2">
      <c r="A15" s="9"/>
      <c r="C15" s="3" t="s">
        <v>6</v>
      </c>
      <c r="F15" s="32">
        <v>0</v>
      </c>
      <c r="G15" s="33"/>
      <c r="H15" s="33">
        <v>4196.6440700000003</v>
      </c>
    </row>
    <row r="16" spans="1:10" ht="18" customHeight="1" x14ac:dyDescent="0.2">
      <c r="A16" s="9"/>
      <c r="C16" s="3" t="s">
        <v>7</v>
      </c>
      <c r="F16" s="32">
        <v>391867.21263999998</v>
      </c>
      <c r="G16" s="33"/>
      <c r="H16" s="33">
        <v>248452.07809999998</v>
      </c>
    </row>
    <row r="17" spans="1:8" ht="18" customHeight="1" x14ac:dyDescent="0.2">
      <c r="A17" s="9"/>
      <c r="C17" s="3" t="s">
        <v>8</v>
      </c>
      <c r="F17" s="32">
        <v>1070930.1992599999</v>
      </c>
      <c r="G17" s="33"/>
      <c r="H17" s="33">
        <v>933837.96186000004</v>
      </c>
    </row>
    <row r="18" spans="1:8" ht="18" customHeight="1" x14ac:dyDescent="0.2">
      <c r="A18" s="9"/>
      <c r="F18" s="34">
        <f>SUM(F14:F17)</f>
        <v>1718165.9135099999</v>
      </c>
      <c r="G18" s="10"/>
      <c r="H18" s="35">
        <f>SUM(H14:H17)</f>
        <v>1429343.23318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7250.1757100000013</v>
      </c>
      <c r="G20" s="33"/>
      <c r="H20" s="33">
        <v>6928.8197199999995</v>
      </c>
    </row>
    <row r="21" spans="1:8" ht="18" customHeight="1" x14ac:dyDescent="0.2">
      <c r="A21" s="9"/>
      <c r="C21" s="3" t="s">
        <v>11</v>
      </c>
      <c r="F21" s="32">
        <v>114.28</v>
      </c>
      <c r="G21" s="33"/>
      <c r="H21" s="33">
        <v>114.28</v>
      </c>
    </row>
    <row r="22" spans="1:8" ht="18" customHeight="1" x14ac:dyDescent="0.2">
      <c r="A22" s="9"/>
      <c r="C22" s="3" t="s">
        <v>12</v>
      </c>
      <c r="F22" s="32">
        <v>8560.7458599999973</v>
      </c>
      <c r="G22" s="33"/>
      <c r="H22" s="33">
        <v>35987.799100000004</v>
      </c>
    </row>
    <row r="23" spans="1:8" ht="18" customHeight="1" x14ac:dyDescent="0.2">
      <c r="A23" s="9"/>
      <c r="F23" s="34">
        <f>SUM(F20:F22)</f>
        <v>15925.201569999997</v>
      </c>
      <c r="G23" s="41"/>
      <c r="H23" s="35">
        <f>SUM(H20:H22)</f>
        <v>43030.898820000002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15582.550599999999</v>
      </c>
      <c r="G25" s="33"/>
      <c r="H25" s="33">
        <v>16780.79954</v>
      </c>
    </row>
    <row r="26" spans="1:8" ht="18" customHeight="1" thickBot="1" x14ac:dyDescent="0.25">
      <c r="A26" s="9"/>
      <c r="B26" s="68" t="s">
        <v>15</v>
      </c>
      <c r="C26" s="69"/>
      <c r="F26" s="38">
        <f>F18+F23+F25</f>
        <v>1749673.6656799999</v>
      </c>
      <c r="G26" s="39"/>
      <c r="H26" s="40">
        <f>H18+H23+H25</f>
        <v>1489154.93154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68" t="s">
        <v>16</v>
      </c>
      <c r="C28" s="68"/>
      <c r="D28" s="68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1437875.1437899999</v>
      </c>
      <c r="G30" s="37"/>
      <c r="H30" s="37">
        <v>1201729.9800499999</v>
      </c>
    </row>
    <row r="31" spans="1:8" ht="18" customHeight="1" x14ac:dyDescent="0.2">
      <c r="A31" s="9"/>
      <c r="C31" s="3" t="s">
        <v>19</v>
      </c>
      <c r="F31" s="36">
        <v>21629.780179999998</v>
      </c>
      <c r="G31" s="37"/>
      <c r="H31" s="37">
        <v>27444.87615</v>
      </c>
    </row>
    <row r="32" spans="1:8" ht="18" customHeight="1" x14ac:dyDescent="0.2">
      <c r="A32" s="9"/>
      <c r="C32" s="3" t="s">
        <v>20</v>
      </c>
      <c r="F32" s="36">
        <v>69438.619179999994</v>
      </c>
      <c r="G32" s="37"/>
      <c r="H32" s="37">
        <v>63991.661240000001</v>
      </c>
    </row>
    <row r="33" spans="1:11" ht="18" customHeight="1" x14ac:dyDescent="0.2">
      <c r="A33" s="9"/>
      <c r="C33" s="3" t="s">
        <v>61</v>
      </c>
      <c r="F33" s="36">
        <v>7005.6832400000003</v>
      </c>
      <c r="G33" s="37"/>
      <c r="H33" s="37">
        <v>0</v>
      </c>
    </row>
    <row r="34" spans="1:11" ht="18" customHeight="1" x14ac:dyDescent="0.2">
      <c r="A34" s="9"/>
      <c r="C34" s="3" t="s">
        <v>21</v>
      </c>
      <c r="F34" s="32">
        <v>32263.884460000001</v>
      </c>
      <c r="G34" s="33"/>
      <c r="H34" s="33">
        <v>29920.138709999999</v>
      </c>
    </row>
    <row r="35" spans="1:11" ht="18" customHeight="1" x14ac:dyDescent="0.2">
      <c r="A35" s="9"/>
      <c r="E35" s="7"/>
      <c r="F35" s="34">
        <f>SUM(F30:F34)</f>
        <v>1568213.1108499998</v>
      </c>
      <c r="G35" s="41"/>
      <c r="H35" s="35">
        <f>SUM(H30:H34)</f>
        <v>1323086.6561499999</v>
      </c>
    </row>
    <row r="36" spans="1:11" ht="18" customHeight="1" x14ac:dyDescent="0.2">
      <c r="A36" s="9"/>
      <c r="B36" s="68" t="s">
        <v>22</v>
      </c>
      <c r="C36" s="69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7140.9992400000001</v>
      </c>
      <c r="G37" s="37"/>
      <c r="H37" s="37">
        <v>10879.614609999999</v>
      </c>
    </row>
    <row r="38" spans="1:11" ht="18" customHeight="1" thickBot="1" x14ac:dyDescent="0.25">
      <c r="A38" s="9"/>
      <c r="C38" s="3" t="s">
        <v>24</v>
      </c>
      <c r="F38" s="36">
        <v>5159.4554000000007</v>
      </c>
      <c r="G38" s="37"/>
      <c r="H38" s="37">
        <v>4426.5744999999997</v>
      </c>
      <c r="J38" s="22"/>
    </row>
    <row r="39" spans="1:11" ht="18" customHeight="1" x14ac:dyDescent="0.2">
      <c r="A39" s="9"/>
      <c r="C39" s="3" t="s">
        <v>21</v>
      </c>
      <c r="F39" s="36">
        <v>7780.2876799999995</v>
      </c>
      <c r="G39" s="37"/>
      <c r="H39" s="37">
        <v>7417.1016100000006</v>
      </c>
    </row>
    <row r="40" spans="1:11" ht="18" customHeight="1" x14ac:dyDescent="0.2">
      <c r="A40" s="9"/>
      <c r="F40" s="34">
        <f>SUM(F37:F39)</f>
        <v>20080.742319999998</v>
      </c>
      <c r="G40" s="41"/>
      <c r="H40" s="35">
        <f>SUM(H37:H39)</f>
        <v>22723.290720000001</v>
      </c>
    </row>
    <row r="41" spans="1:11" ht="18" customHeight="1" x14ac:dyDescent="0.2">
      <c r="A41" s="9"/>
      <c r="B41" s="68" t="s">
        <v>25</v>
      </c>
      <c r="C41" s="69"/>
      <c r="F41" s="34">
        <f>F35+F40</f>
        <v>1588293.8531699998</v>
      </c>
      <c r="G41" s="41"/>
      <c r="H41" s="35">
        <f>H35+H40</f>
        <v>1345809.9468699999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8" t="s">
        <v>26</v>
      </c>
      <c r="C43" s="69"/>
      <c r="F43" s="27"/>
      <c r="G43" s="10"/>
      <c r="H43" s="10"/>
    </row>
    <row r="44" spans="1:11" ht="18" customHeight="1" x14ac:dyDescent="0.2">
      <c r="A44" s="9"/>
      <c r="B44" s="69" t="s">
        <v>27</v>
      </c>
      <c r="C44" s="69"/>
      <c r="D44" s="69"/>
      <c r="E44" s="69"/>
      <c r="F44" s="36">
        <v>97418.758000000002</v>
      </c>
      <c r="G44" s="37">
        <v>-45029454</v>
      </c>
      <c r="H44" s="37">
        <v>73434.293999999994</v>
      </c>
    </row>
    <row r="45" spans="1:11" ht="18" customHeight="1" x14ac:dyDescent="0.2">
      <c r="A45" s="9"/>
      <c r="B45" s="69" t="s">
        <v>28</v>
      </c>
      <c r="C45" s="69"/>
      <c r="D45" s="69"/>
      <c r="E45" s="69"/>
      <c r="F45" s="36">
        <v>63961.054510000002</v>
      </c>
      <c r="G45" s="37">
        <v>0</v>
      </c>
      <c r="H45" s="37">
        <v>69910.690669999996</v>
      </c>
    </row>
    <row r="46" spans="1:11" ht="18" customHeight="1" x14ac:dyDescent="0.2">
      <c r="A46" s="9"/>
      <c r="B46" s="68" t="s">
        <v>29</v>
      </c>
      <c r="C46" s="69"/>
      <c r="F46" s="62">
        <f>SUM(F44:F45)</f>
        <v>161379.81251000002</v>
      </c>
      <c r="G46" s="61"/>
      <c r="H46" s="63">
        <f>SUM(H44:H45)</f>
        <v>143344.98466999998</v>
      </c>
    </row>
    <row r="47" spans="1:11" ht="18" customHeight="1" thickBot="1" x14ac:dyDescent="0.25">
      <c r="A47" s="9"/>
      <c r="B47" s="68" t="s">
        <v>30</v>
      </c>
      <c r="C47" s="69"/>
      <c r="D47" s="69"/>
      <c r="E47" s="3" t="s">
        <v>30</v>
      </c>
      <c r="F47" s="64">
        <f>F41+F46</f>
        <v>1749673.6656799999</v>
      </c>
      <c r="G47" s="61"/>
      <c r="H47" s="65">
        <f>H41+H46</f>
        <v>1489154.9315399998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  <c r="F49" s="8">
        <f>F26-F47</f>
        <v>0</v>
      </c>
      <c r="H49" s="8">
        <f>H26-H47</f>
        <v>0</v>
      </c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4"/>
      <c r="B54" s="67"/>
      <c r="C54" s="67"/>
      <c r="D54" s="67"/>
      <c r="E54" s="67"/>
      <c r="F54" s="67"/>
      <c r="G54" s="67"/>
      <c r="H54" s="67"/>
    </row>
    <row r="55" spans="1:8" ht="18" customHeight="1" x14ac:dyDescent="0.2">
      <c r="A55" s="67" t="s">
        <v>62</v>
      </c>
      <c r="B55" s="67"/>
      <c r="C55" s="67"/>
      <c r="D55" s="67" t="s">
        <v>59</v>
      </c>
      <c r="E55" s="67"/>
      <c r="F55" s="67" t="s">
        <v>31</v>
      </c>
      <c r="G55" s="67"/>
      <c r="H55" s="67"/>
    </row>
    <row r="56" spans="1:8" ht="18" customHeight="1" x14ac:dyDescent="0.2">
      <c r="A56" s="67" t="s">
        <v>63</v>
      </c>
      <c r="B56" s="67"/>
      <c r="C56" s="67"/>
      <c r="D56" s="70" t="s">
        <v>60</v>
      </c>
      <c r="E56" s="70"/>
      <c r="F56" s="70" t="s">
        <v>32</v>
      </c>
      <c r="G56" s="70"/>
      <c r="H56" s="70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6"/>
      <c r="E62" s="66"/>
      <c r="F62" s="24"/>
      <c r="G62" s="4"/>
      <c r="H62" s="2"/>
    </row>
    <row r="63" spans="1:8" ht="18" customHeight="1" x14ac:dyDescent="0.2">
      <c r="A63" s="2"/>
      <c r="B63" s="2"/>
      <c r="C63" s="2"/>
      <c r="D63" s="66"/>
      <c r="E63" s="66"/>
      <c r="F63" s="24"/>
      <c r="G63" s="4"/>
      <c r="H63" s="2"/>
    </row>
    <row r="64" spans="1:8" ht="18" customHeight="1" x14ac:dyDescent="0.2">
      <c r="B64" s="71" t="s">
        <v>0</v>
      </c>
      <c r="C64" s="69"/>
      <c r="D64" s="69"/>
      <c r="E64" s="69"/>
    </row>
    <row r="65" spans="2:10" ht="18" customHeight="1" x14ac:dyDescent="0.2">
      <c r="B65" s="71" t="s">
        <v>33</v>
      </c>
      <c r="C65" s="69"/>
      <c r="D65" s="69"/>
      <c r="E65" s="69"/>
    </row>
    <row r="66" spans="2:10" ht="18" customHeight="1" x14ac:dyDescent="0.2">
      <c r="B66" s="71" t="s">
        <v>67</v>
      </c>
      <c r="C66" s="69"/>
      <c r="D66" s="69"/>
      <c r="E66" s="69"/>
      <c r="F66" s="69"/>
      <c r="G66" s="69"/>
      <c r="H66" s="69"/>
    </row>
    <row r="67" spans="2:10" s="5" customFormat="1" ht="18" customHeight="1" x14ac:dyDescent="0.2">
      <c r="B67" s="72" t="s">
        <v>2</v>
      </c>
      <c r="C67" s="73"/>
      <c r="D67" s="73"/>
      <c r="E67" s="73"/>
      <c r="F67" s="73"/>
      <c r="G67" s="73"/>
      <c r="H67" s="73"/>
      <c r="J67" s="21"/>
    </row>
    <row r="69" spans="2:10" ht="18" customHeight="1" x14ac:dyDescent="0.2">
      <c r="C69" s="5" t="s">
        <v>34</v>
      </c>
      <c r="F69" s="18">
        <v>2022</v>
      </c>
      <c r="G69" s="5"/>
      <c r="H69" s="18">
        <v>2021</v>
      </c>
    </row>
    <row r="70" spans="2:10" ht="18" customHeight="1" x14ac:dyDescent="0.2">
      <c r="C70" s="3" t="s">
        <v>35</v>
      </c>
      <c r="F70" s="31">
        <v>52916.182689999994</v>
      </c>
      <c r="G70" s="17"/>
      <c r="H70" s="17">
        <v>48238.066850000003</v>
      </c>
    </row>
    <row r="71" spans="2:10" ht="18" customHeight="1" x14ac:dyDescent="0.2">
      <c r="C71" s="3" t="s">
        <v>36</v>
      </c>
      <c r="F71" s="31">
        <v>4280.3948500000006</v>
      </c>
      <c r="G71" s="17"/>
      <c r="H71" s="17">
        <v>3993.6832799999997</v>
      </c>
    </row>
    <row r="72" spans="2:10" ht="18" customHeight="1" x14ac:dyDescent="0.2">
      <c r="C72" s="3" t="s">
        <v>37</v>
      </c>
      <c r="F72" s="31">
        <v>18605.791219999999</v>
      </c>
      <c r="G72" s="17"/>
      <c r="H72" s="17">
        <v>8980.4877699999997</v>
      </c>
    </row>
    <row r="73" spans="2:10" ht="18" customHeight="1" x14ac:dyDescent="0.2">
      <c r="C73" s="3" t="s">
        <v>38</v>
      </c>
      <c r="F73" s="31">
        <v>92.709100000000007</v>
      </c>
      <c r="G73" s="17"/>
      <c r="H73" s="17">
        <v>297.51744000000002</v>
      </c>
    </row>
    <row r="74" spans="2:10" ht="18" customHeight="1" x14ac:dyDescent="0.2">
      <c r="C74" s="3" t="s">
        <v>39</v>
      </c>
      <c r="F74" s="31">
        <v>17.588810000000002</v>
      </c>
      <c r="G74" s="17"/>
      <c r="H74" s="17">
        <v>120.73211000000001</v>
      </c>
    </row>
    <row r="75" spans="2:10" ht="18" customHeight="1" x14ac:dyDescent="0.2">
      <c r="C75" s="3" t="s">
        <v>40</v>
      </c>
      <c r="F75" s="31">
        <v>456.44915999999995</v>
      </c>
      <c r="G75" s="17"/>
      <c r="H75" s="17">
        <v>124.89361</v>
      </c>
    </row>
    <row r="76" spans="2:10" ht="18" customHeight="1" x14ac:dyDescent="0.2">
      <c r="C76" s="3" t="s">
        <v>41</v>
      </c>
      <c r="F76" s="31">
        <v>186.76420000000002</v>
      </c>
      <c r="G76" s="17"/>
      <c r="H76" s="17">
        <v>262.07616999999999</v>
      </c>
    </row>
    <row r="77" spans="2:10" ht="18" customHeight="1" x14ac:dyDescent="0.2">
      <c r="C77" s="3" t="s">
        <v>42</v>
      </c>
      <c r="F77" s="31">
        <v>2334.7439900000004</v>
      </c>
      <c r="G77" s="17"/>
      <c r="H77" s="17">
        <v>4951.5071799999996</v>
      </c>
    </row>
    <row r="78" spans="2:10" ht="18" customHeight="1" x14ac:dyDescent="0.2">
      <c r="F78" s="34">
        <f>SUM(F70:F77)</f>
        <v>78890.624020000003</v>
      </c>
      <c r="G78" s="39"/>
      <c r="H78" s="35">
        <f>SUM(H70:H77)</f>
        <v>66968.96441</v>
      </c>
    </row>
    <row r="79" spans="2:10" ht="18" customHeight="1" x14ac:dyDescent="0.2">
      <c r="C79" s="5" t="s">
        <v>43</v>
      </c>
      <c r="F79" s="27"/>
      <c r="G79" s="10"/>
      <c r="H79" s="10"/>
    </row>
    <row r="80" spans="2:10" ht="18" customHeight="1" x14ac:dyDescent="0.2">
      <c r="C80" s="3" t="s">
        <v>44</v>
      </c>
      <c r="F80" s="31">
        <v>27318.58396</v>
      </c>
      <c r="G80" s="17"/>
      <c r="H80" s="17">
        <v>19789.326639999999</v>
      </c>
    </row>
    <row r="81" spans="2:8" ht="18" customHeight="1" x14ac:dyDescent="0.2">
      <c r="C81" s="3" t="s">
        <v>45</v>
      </c>
      <c r="F81" s="31">
        <v>3182.6798799999997</v>
      </c>
      <c r="G81" s="17"/>
      <c r="H81" s="17">
        <v>3150.7965199999999</v>
      </c>
    </row>
    <row r="82" spans="2:8" ht="18" customHeight="1" x14ac:dyDescent="0.2">
      <c r="B82" s="5"/>
      <c r="C82" s="3" t="s">
        <v>46</v>
      </c>
      <c r="D82" s="5"/>
      <c r="F82" s="31">
        <v>75.798520000000011</v>
      </c>
      <c r="G82" s="17"/>
      <c r="H82" s="17">
        <v>19.96275</v>
      </c>
    </row>
    <row r="83" spans="2:8" ht="18" customHeight="1" x14ac:dyDescent="0.2">
      <c r="B83" s="5"/>
      <c r="C83" s="3" t="s">
        <v>64</v>
      </c>
      <c r="D83" s="5"/>
      <c r="F83" s="31">
        <v>119.61756</v>
      </c>
      <c r="G83" s="17"/>
      <c r="H83" s="17">
        <v>2.3299000000000003</v>
      </c>
    </row>
    <row r="84" spans="2:8" ht="18" customHeight="1" x14ac:dyDescent="0.2">
      <c r="C84" s="3" t="s">
        <v>47</v>
      </c>
      <c r="F84" s="42">
        <v>3350.7630600000002</v>
      </c>
      <c r="G84" s="43"/>
      <c r="H84" s="43">
        <v>2676.6102000000001</v>
      </c>
    </row>
    <row r="85" spans="2:8" ht="18" customHeight="1" x14ac:dyDescent="0.2">
      <c r="F85" s="60">
        <f>SUM(F80:F84)</f>
        <v>34047.44298</v>
      </c>
      <c r="G85" s="39"/>
      <c r="H85" s="41">
        <f>SUM(H80:H84)</f>
        <v>25639.026009999998</v>
      </c>
    </row>
    <row r="86" spans="2:8" ht="18" customHeight="1" x14ac:dyDescent="0.2">
      <c r="C86" s="5" t="s">
        <v>48</v>
      </c>
      <c r="F86" s="46">
        <v>9234.97948</v>
      </c>
      <c r="G86" s="47"/>
      <c r="H86" s="47">
        <v>7414.0423699999992</v>
      </c>
    </row>
    <row r="87" spans="2:8" ht="18" customHeight="1" x14ac:dyDescent="0.2">
      <c r="C87" s="3" t="s">
        <v>49</v>
      </c>
      <c r="F87" s="44">
        <f>F78-F85-F86</f>
        <v>35608.201560000001</v>
      </c>
      <c r="G87" s="39"/>
      <c r="H87" s="45">
        <f>H78-H85-H86</f>
        <v>33915.896030000004</v>
      </c>
    </row>
    <row r="88" spans="2:8" ht="18" customHeight="1" x14ac:dyDescent="0.2">
      <c r="F88" s="29"/>
      <c r="G88" s="10"/>
      <c r="H88" s="13"/>
    </row>
    <row r="89" spans="2:8" ht="18" customHeight="1" x14ac:dyDescent="0.2">
      <c r="C89" s="5" t="s">
        <v>50</v>
      </c>
      <c r="F89" s="30"/>
      <c r="G89" s="14"/>
      <c r="H89" s="14"/>
    </row>
    <row r="90" spans="2:8" ht="18" customHeight="1" x14ac:dyDescent="0.2">
      <c r="C90" s="3" t="s">
        <v>51</v>
      </c>
      <c r="F90" s="48">
        <v>11110.50353</v>
      </c>
      <c r="G90" s="47"/>
      <c r="H90" s="49">
        <v>10519.19764</v>
      </c>
    </row>
    <row r="91" spans="2:8" ht="18" customHeight="1" x14ac:dyDescent="0.2">
      <c r="C91" s="3" t="s">
        <v>52</v>
      </c>
      <c r="F91" s="48">
        <v>8657.9382799999985</v>
      </c>
      <c r="G91" s="47"/>
      <c r="H91" s="49">
        <v>7407.6877400000003</v>
      </c>
    </row>
    <row r="92" spans="2:8" ht="18" customHeight="1" x14ac:dyDescent="0.2">
      <c r="C92" s="3" t="s">
        <v>53</v>
      </c>
      <c r="F92" s="50">
        <v>1396.9537399999999</v>
      </c>
      <c r="G92" s="47"/>
      <c r="H92" s="51">
        <v>1190.8566599999999</v>
      </c>
    </row>
    <row r="93" spans="2:8" ht="18" customHeight="1" x14ac:dyDescent="0.2">
      <c r="F93" s="58">
        <f>SUM(F90:F92)</f>
        <v>21165.395549999997</v>
      </c>
      <c r="G93" s="39"/>
      <c r="H93" s="59">
        <f>SUM(H90:H92)</f>
        <v>19117.742040000001</v>
      </c>
    </row>
    <row r="94" spans="2:8" ht="18" customHeight="1" x14ac:dyDescent="0.2">
      <c r="C94" s="5" t="s">
        <v>58</v>
      </c>
      <c r="D94" s="5"/>
      <c r="F94" s="44">
        <f>F87-F93</f>
        <v>14442.806010000004</v>
      </c>
      <c r="G94" s="41"/>
      <c r="H94" s="45">
        <f>H87-H93</f>
        <v>14798.153990000003</v>
      </c>
    </row>
    <row r="95" spans="2:8" ht="18" customHeight="1" x14ac:dyDescent="0.2">
      <c r="C95" s="3" t="s">
        <v>65</v>
      </c>
      <c r="F95" s="48">
        <v>999.25904999999989</v>
      </c>
      <c r="G95" s="17"/>
      <c r="H95" s="49">
        <v>932.91927000000021</v>
      </c>
    </row>
    <row r="96" spans="2:8" ht="18" customHeight="1" x14ac:dyDescent="0.2">
      <c r="C96" s="68" t="s">
        <v>54</v>
      </c>
      <c r="D96" s="69"/>
      <c r="E96" s="69"/>
      <c r="F96" s="44">
        <f>F94+F95</f>
        <v>15442.065060000004</v>
      </c>
      <c r="G96" s="41"/>
      <c r="H96" s="45">
        <f>H94+H95</f>
        <v>15731.073260000003</v>
      </c>
    </row>
    <row r="97" spans="1:8" ht="18" customHeight="1" x14ac:dyDescent="0.2">
      <c r="C97" s="68" t="s">
        <v>55</v>
      </c>
      <c r="D97" s="69"/>
      <c r="E97" s="69"/>
      <c r="F97" s="52">
        <v>3015.3411800000003</v>
      </c>
      <c r="G97" s="47"/>
      <c r="H97" s="53">
        <v>3880.17913</v>
      </c>
    </row>
    <row r="98" spans="1:8" ht="18" customHeight="1" x14ac:dyDescent="0.2">
      <c r="C98" s="3" t="s">
        <v>56</v>
      </c>
      <c r="F98" s="54">
        <v>0</v>
      </c>
      <c r="G98" s="17"/>
      <c r="H98" s="55">
        <v>0</v>
      </c>
    </row>
    <row r="99" spans="1:8" ht="18" customHeight="1" thickBot="1" x14ac:dyDescent="0.25">
      <c r="C99" s="68" t="s">
        <v>57</v>
      </c>
      <c r="D99" s="69"/>
      <c r="E99" s="69"/>
      <c r="F99" s="56">
        <f>F96-F97-F98</f>
        <v>12426.723880000005</v>
      </c>
      <c r="G99" s="39"/>
      <c r="H99" s="57">
        <f>H96-H97-H98</f>
        <v>11850.894130000002</v>
      </c>
    </row>
    <row r="100" spans="1:8" ht="18" customHeight="1" thickTop="1" x14ac:dyDescent="0.2">
      <c r="C100" s="15"/>
      <c r="D100" s="16"/>
      <c r="E100" s="16"/>
      <c r="F100" s="31"/>
      <c r="H100" s="17"/>
    </row>
    <row r="101" spans="1:8" ht="18" customHeight="1" x14ac:dyDescent="0.2">
      <c r="C101" s="15"/>
      <c r="D101" s="16"/>
      <c r="E101" s="16"/>
      <c r="F101" s="31"/>
      <c r="H101" s="17"/>
    </row>
    <row r="102" spans="1:8" ht="18" customHeight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A106" s="67" t="s">
        <v>62</v>
      </c>
      <c r="B106" s="67"/>
      <c r="C106" s="67"/>
      <c r="D106" s="67" t="s">
        <v>59</v>
      </c>
      <c r="E106" s="67"/>
      <c r="F106" s="67" t="s">
        <v>31</v>
      </c>
      <c r="G106" s="67"/>
      <c r="H106" s="67"/>
    </row>
    <row r="107" spans="1:8" ht="18" customHeight="1" x14ac:dyDescent="0.2">
      <c r="A107" s="67" t="s">
        <v>63</v>
      </c>
      <c r="B107" s="67"/>
      <c r="C107" s="67"/>
      <c r="D107" s="70" t="s">
        <v>60</v>
      </c>
      <c r="E107" s="70"/>
      <c r="F107" s="67" t="s">
        <v>32</v>
      </c>
      <c r="G107" s="67"/>
      <c r="H107" s="67"/>
    </row>
  </sheetData>
  <mergeCells count="38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7:C107"/>
    <mergeCell ref="D107:E107"/>
    <mergeCell ref="B64:E64"/>
    <mergeCell ref="B65:E65"/>
    <mergeCell ref="B66:H66"/>
    <mergeCell ref="B67:H67"/>
    <mergeCell ref="F107:H107"/>
    <mergeCell ref="A106:C106"/>
    <mergeCell ref="D106:E106"/>
    <mergeCell ref="F106:H106"/>
    <mergeCell ref="C96:E96"/>
    <mergeCell ref="C97:E97"/>
    <mergeCell ref="D63:E63"/>
    <mergeCell ref="A55:C55"/>
    <mergeCell ref="D55:E55"/>
    <mergeCell ref="D62:E62"/>
    <mergeCell ref="C99:E99"/>
  </mergeCells>
  <printOptions horizontalCentered="1"/>
  <pageMargins left="0.51181102362204722" right="0.51181102362204722" top="0.94488188976377963" bottom="0.55118110236220474" header="0.31496062992125984" footer="0.31496062992125984"/>
  <pageSetup scale="71" orientation="portrait" r:id="rId1"/>
  <rowBreaks count="1" manualBreakCount="1">
    <brk id="5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Resul-2022</vt:lpstr>
      <vt:lpstr>'Balance y Est.de Resul-2022'!Área_de_impresión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2020-10-07T23:09:26Z</cp:lastPrinted>
  <dcterms:created xsi:type="dcterms:W3CDTF">2017-12-22T17:36:01Z</dcterms:created>
  <dcterms:modified xsi:type="dcterms:W3CDTF">2022-09-07T19:02:07Z</dcterms:modified>
</cp:coreProperties>
</file>