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BANCO\"/>
    </mc:Choice>
  </mc:AlternateContent>
  <xr:revisionPtr revIDLastSave="0" documentId="8_{A8A2D1AE-111F-49E9-8E83-B1CC5DDCBD2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 - JUL 2022" sheetId="1" r:id="rId1"/>
    <sheet name="ER - JUL 2022" sheetId="2" r:id="rId2"/>
  </sheets>
  <definedNames>
    <definedName name="_xlnm.Print_Area" localSheetId="0">'BG - JUL 2022'!$B$2:$H$55</definedName>
    <definedName name="_xlnm.Print_Area" localSheetId="1">'ER - JUL 2022'!$B$2:$E$58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2" l="1"/>
  <c r="E37" i="2" l="1"/>
  <c r="E30" i="2"/>
  <c r="E18" i="2"/>
  <c r="E8" i="2"/>
  <c r="E28" i="2" l="1"/>
  <c r="E35" i="2" s="1"/>
  <c r="E45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<sst xmlns="http://schemas.openxmlformats.org/spreadsheetml/2006/main" count="100" uniqueCount="93">
  <si>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</si>
  <si>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</si>
  <si>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julio de 2022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</si>
  <si>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</si>
  <si>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</si>
  <si>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</si>
  <si>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</si>
  <si>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</si>
  <si>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</si>
  <si>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</si>
  <si>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</si>
  <si>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</si>
  <si>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</si>
  <si>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</si>
  <si>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</si>
  <si>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</si>
  <si>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</si>
  <si>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</si>
  <si>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</si>
  <si>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</si>
  <si>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</si>
  <si>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</si>
  <si>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</si>
  <si>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</si>
  <si>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</si>
  <si>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</si>
  <si>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</si>
  <si>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</si>
  <si>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</si>
  <si>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</si>
  <si>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</si>
  <si>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</si>
  <si>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</si>
  <si>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</si>
  <si>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</si>
  <si>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</si>
  <si>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</si>
  <si>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</si>
  <si>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</si>
  <si>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</si>
  <si>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</si>
  <si>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</si>
  <si>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</si>
  <si>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</si>
  <si>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</si>
  <si>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</si>
  <si>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</si>
  <si>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</si>
  <si>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</si>
  <si>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</si>
  <si>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</si>
  <si>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</si>
  <si>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</si>
  <si>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</si>
  <si>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</si>
  <si>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</si>
  <si>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</si>
  <si>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</si>
  <si>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</si>
  <si>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</si>
  <si>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</si>
  <si>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</si>
  <si>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julio de 2022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</si>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</sst>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55"/>
  <sheetViews>
    <sheetView topLeftCell="A27" zoomScaleNormal="100" workbookViewId="0">
      <selection activeCell="F30" sqref="A27:F30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16" t="s">
        <v>0</v>
      </c>
      <c r="C2" s="16"/>
      <c r="D2" s="16"/>
      <c r="E2" s="16"/>
      <c r="F2" s="16"/>
      <c r="G2" s="16"/>
      <c r="H2" s="16"/>
    </row>
    <row r="3" spans="2:8" ht="15.75" x14ac:dyDescent="0.25">
      <c r="B3" s="16" t="s">
        <v>1</v>
      </c>
      <c r="C3" s="16"/>
      <c r="D3" s="16"/>
      <c r="E3" s="16"/>
      <c r="F3" s="16"/>
      <c r="G3" s="16"/>
      <c r="H3" s="16"/>
    </row>
    <row r="4" spans="2:8" ht="15.75" x14ac:dyDescent="0.25">
      <c r="B4" s="16" t="s">
        <v>2</v>
      </c>
      <c r="C4" s="16"/>
      <c r="D4" s="16"/>
      <c r="E4" s="16"/>
      <c r="F4" s="16"/>
      <c r="G4" s="16"/>
      <c r="H4" s="16"/>
    </row>
    <row r="5" spans="2:8" ht="15.75" x14ac:dyDescent="0.25">
      <c r="B5" s="16" t="s">
        <v>3</v>
      </c>
      <c r="C5" s="16"/>
      <c r="D5" s="16"/>
      <c r="E5" s="16"/>
      <c r="F5" s="16"/>
      <c r="G5" s="16"/>
      <c r="H5" s="16"/>
    </row>
    <row r="7" spans="2:8" x14ac:dyDescent="0.25">
      <c r="B7" s="17" t="s">
        <v>4</v>
      </c>
      <c r="C7" s="17"/>
      <c r="D7" s="17"/>
      <c r="E7" s="3"/>
      <c r="F7" s="17" t="s">
        <v>5</v>
      </c>
      <c r="G7" s="17"/>
      <c r="H7" s="17"/>
    </row>
    <row r="8" spans="2:8" x14ac:dyDescent="0.25">
      <c r="D8" s="6"/>
      <c r="H8" s="6"/>
    </row>
    <row r="9" spans="2:8" x14ac:dyDescent="0.25">
      <c r="B9" s="4" t="s">
        <v>6</v>
      </c>
      <c r="D9" s="6"/>
      <c r="F9" s="4" t="s">
        <v>28</v>
      </c>
      <c r="H9" s="6"/>
    </row>
    <row r="10" spans="2:8" x14ac:dyDescent="0.25">
      <c r="B10" s="5" t="s">
        <v>7</v>
      </c>
      <c r="D10" s="6">
        <v>568873409.89999998</v>
      </c>
      <c r="F10" s="5" t="s">
        <v>29</v>
      </c>
      <c r="H10" s="6">
        <v>2428499105.8099999</v>
      </c>
    </row>
    <row r="11" spans="2:8" x14ac:dyDescent="0.25">
      <c r="B11" s="5" t="s">
        <v>8</v>
      </c>
      <c r="D11" s="6">
        <v>321314433.20999998</v>
      </c>
      <c r="F11" s="5" t="s">
        <v>30</v>
      </c>
      <c r="H11" s="6">
        <v>241646625.44</v>
      </c>
    </row>
    <row r="12" spans="2:8" x14ac:dyDescent="0.25">
      <c r="B12" s="5" t="s">
        <v>9</v>
      </c>
      <c r="D12" s="6">
        <v>2184747239.6199999</v>
      </c>
      <c r="F12" s="5" t="s">
        <v>31</v>
      </c>
      <c r="H12" s="6">
        <v>33160899.119999997</v>
      </c>
    </row>
    <row r="13" spans="2:8" x14ac:dyDescent="0.25">
      <c r="B13" s="4" t="s">
        <v>10</v>
      </c>
      <c r="D13" s="7">
        <f>SUM(D10:D12)</f>
        <v>3074935082.7299995</v>
      </c>
      <c r="F13" s="5" t="s">
        <v>32</v>
      </c>
      <c r="H13" s="6">
        <v>95587013.700000003</v>
      </c>
    </row>
    <row r="14" spans="2:8" x14ac:dyDescent="0.25">
      <c r="B14" s="5"/>
      <c r="D14" s="6"/>
      <c r="F14" s="4" t="s">
        <v>33</v>
      </c>
      <c r="H14" s="7">
        <f>SUM(H10:H13)</f>
        <v>2798893644.0699997</v>
      </c>
    </row>
    <row r="15" spans="2:8" x14ac:dyDescent="0.25">
      <c r="B15" s="4" t="s">
        <v>11</v>
      </c>
      <c r="D15" s="6"/>
      <c r="F15" s="5"/>
      <c r="H15" s="6"/>
    </row>
    <row r="16" spans="2:8" x14ac:dyDescent="0.25">
      <c r="B16" s="5" t="s">
        <v>12</v>
      </c>
      <c r="D16" s="6">
        <v>857533.37000000011</v>
      </c>
      <c r="F16" s="4" t="s">
        <v>34</v>
      </c>
      <c r="H16" s="6"/>
    </row>
    <row r="17" spans="2:8" x14ac:dyDescent="0.25">
      <c r="B17" s="5" t="s">
        <v>13</v>
      </c>
      <c r="D17" s="6">
        <v>295042.03999999998</v>
      </c>
      <c r="F17" s="5" t="s">
        <v>35</v>
      </c>
      <c r="H17" s="6">
        <v>17538366.570000172</v>
      </c>
    </row>
    <row r="18" spans="2:8" x14ac:dyDescent="0.25">
      <c r="B18" s="5" t="s">
        <v>14</v>
      </c>
      <c r="D18" s="6">
        <v>10257078.310000001</v>
      </c>
      <c r="F18" s="5" t="s">
        <v>36</v>
      </c>
      <c r="H18" s="6">
        <v>1005407.59</v>
      </c>
    </row>
    <row r="19" spans="2:8" x14ac:dyDescent="0.25">
      <c r="B19" s="5" t="s">
        <v>15</v>
      </c>
      <c r="D19" s="6">
        <v>18653082.479999997</v>
      </c>
      <c r="F19" s="5" t="s">
        <v>37</v>
      </c>
      <c r="H19" s="6">
        <v>8377438.0599999996</v>
      </c>
    </row>
    <row r="20" spans="2:8" x14ac:dyDescent="0.25">
      <c r="B20" s="4" t="s">
        <v>16</v>
      </c>
      <c r="D20" s="7">
        <f>SUM(D16:D19)</f>
        <v>30062736.199999996</v>
      </c>
      <c r="F20" s="5" t="s">
        <v>38</v>
      </c>
      <c r="H20" s="6">
        <v>7764871.75</v>
      </c>
    </row>
    <row r="21" spans="2:8" x14ac:dyDescent="0.25">
      <c r="B21" s="5"/>
      <c r="D21" s="6"/>
      <c r="F21" s="4" t="s">
        <v>39</v>
      </c>
      <c r="H21" s="7">
        <f>SUM(H17:H20)</f>
        <v>34686083.97000017</v>
      </c>
    </row>
    <row r="22" spans="2:8" x14ac:dyDescent="0.25">
      <c r="B22" s="5"/>
      <c r="D22" s="6"/>
      <c r="F22" s="5"/>
      <c r="H22" s="6"/>
    </row>
    <row r="23" spans="2:8" x14ac:dyDescent="0.25">
      <c r="B23" s="4" t="s">
        <v>17</v>
      </c>
      <c r="D23" s="6"/>
      <c r="F23" s="4" t="s">
        <v>40</v>
      </c>
      <c r="H23" s="9">
        <f>H21+H14</f>
        <v>2833579728.04</v>
      </c>
    </row>
    <row r="24" spans="2:8" x14ac:dyDescent="0.25">
      <c r="B24" s="5" t="s">
        <v>18</v>
      </c>
      <c r="D24" s="6">
        <v>9491797.6500000004</v>
      </c>
      <c r="F24" s="5"/>
      <c r="H24" s="6"/>
    </row>
    <row r="25" spans="2:8" x14ac:dyDescent="0.25">
      <c r="B25" s="5" t="s">
        <v>19</v>
      </c>
      <c r="D25" s="6">
        <v>20560611.920000002</v>
      </c>
      <c r="F25" s="4" t="s">
        <v>41</v>
      </c>
      <c r="H25" s="6"/>
    </row>
    <row r="26" spans="2:8" x14ac:dyDescent="0.25">
      <c r="B26" s="5" t="s">
        <v>20</v>
      </c>
      <c r="D26" s="6">
        <v>4886487.16</v>
      </c>
      <c r="F26" s="5" t="s">
        <v>42</v>
      </c>
      <c r="H26" s="6">
        <v>161000436</v>
      </c>
    </row>
    <row r="27" spans="2:8" x14ac:dyDescent="0.25">
      <c r="B27" s="4" t="s">
        <v>21</v>
      </c>
      <c r="D27" s="7">
        <f>SUM(D24:D26)</f>
        <v>34938896.730000004</v>
      </c>
      <c r="F27" s="5" t="s">
        <v>43</v>
      </c>
      <c r="H27" s="6">
        <v>40250109</v>
      </c>
    </row>
    <row r="28" spans="2:8" x14ac:dyDescent="0.25">
      <c r="B28" s="5"/>
      <c r="D28" s="6"/>
      <c r="F28" s="5" t="s">
        <v>44</v>
      </c>
      <c r="H28" s="6">
        <v>57854739.520000003</v>
      </c>
    </row>
    <row r="29" spans="2:8" x14ac:dyDescent="0.25">
      <c r="B29" s="5"/>
      <c r="D29" s="6"/>
      <c r="F29" s="5" t="s">
        <v>45</v>
      </c>
      <c r="H29" s="6">
        <v>24869059.629999999</v>
      </c>
    </row>
    <row r="30" spans="2:8" x14ac:dyDescent="0.25">
      <c r="B30" s="5"/>
      <c r="D30" s="6"/>
      <c r="F30" s="5" t="s">
        <v>46</v>
      </c>
      <c r="H30" s="6">
        <v>21591325.300000001</v>
      </c>
    </row>
    <row r="31" spans="2:8" x14ac:dyDescent="0.25">
      <c r="B31" s="5"/>
      <c r="D31" s="6"/>
      <c r="F31" s="5" t="s">
        <v>47</v>
      </c>
      <c r="H31" s="6">
        <v>684385.57</v>
      </c>
    </row>
    <row r="32" spans="2:8" x14ac:dyDescent="0.25">
      <c r="B32" s="5"/>
      <c r="D32" s="6"/>
      <c r="F32" s="4" t="s">
        <v>48</v>
      </c>
      <c r="H32" s="7">
        <f>SUM(H26:H31)</f>
        <v>306250055.02000004</v>
      </c>
    </row>
    <row r="33" spans="2:9" x14ac:dyDescent="0.25">
      <c r="B33" s="5"/>
      <c r="D33" s="6"/>
      <c r="F33" s="5"/>
      <c r="H33" s="6"/>
    </row>
    <row r="34" spans="2:9" ht="15.75" thickBot="1" x14ac:dyDescent="0.3">
      <c r="B34" s="4" t="s">
        <v>22</v>
      </c>
      <c r="D34" s="8">
        <f>D13+D20+D27</f>
        <v>3139936715.6599994</v>
      </c>
      <c r="F34" s="4" t="s">
        <v>49</v>
      </c>
      <c r="H34" s="8">
        <f>H32+H23</f>
        <v>3139829783.0599999</v>
      </c>
    </row>
    <row r="35" spans="2:9" ht="15.75" thickTop="1" x14ac:dyDescent="0.25">
      <c r="B35" s="5"/>
      <c r="D35" s="6"/>
      <c r="F35" s="5"/>
      <c r="H35" s="6"/>
    </row>
    <row r="36" spans="2:9" x14ac:dyDescent="0.25">
      <c r="B36" s="4" t="s">
        <v>23</v>
      </c>
      <c r="D36" s="6"/>
      <c r="F36" s="4" t="s">
        <v>50</v>
      </c>
      <c r="H36" s="6"/>
    </row>
    <row r="37" spans="2:9" x14ac:dyDescent="0.25">
      <c r="B37" s="5" t="s">
        <v>24</v>
      </c>
      <c r="D37" s="6">
        <v>31006380.920000002</v>
      </c>
      <c r="F37" s="5" t="s">
        <v>51</v>
      </c>
      <c r="H37" s="6">
        <v>28857070.719999999</v>
      </c>
    </row>
    <row r="38" spans="2:9" x14ac:dyDescent="0.25">
      <c r="B38" s="5" t="s">
        <v>25</v>
      </c>
      <c r="D38" s="6">
        <v>121067869.77</v>
      </c>
      <c r="F38" s="5" t="s">
        <v>52</v>
      </c>
      <c r="H38" s="6">
        <v>123324112.56999999</v>
      </c>
    </row>
    <row r="39" spans="2:9" x14ac:dyDescent="0.25">
      <c r="B39" s="4" t="s">
        <v>26</v>
      </c>
      <c r="D39" s="7">
        <f>SUM(D37:D38)</f>
        <v>152074250.69</v>
      </c>
      <c r="F39" s="4" t="s">
        <v>53</v>
      </c>
      <c r="H39" s="7">
        <f>SUM(H37:H38)</f>
        <v>152181183.28999999</v>
      </c>
    </row>
    <row r="40" spans="2:9" x14ac:dyDescent="0.25">
      <c r="B40" s="5"/>
      <c r="D40" s="6"/>
      <c r="F40" s="5"/>
      <c r="H40" s="6"/>
    </row>
    <row r="41" spans="2:9" ht="15.75" thickBot="1" x14ac:dyDescent="0.3">
      <c r="B41" s="4" t="s">
        <v>27</v>
      </c>
      <c r="D41" s="8">
        <f>D39+D34</f>
        <v>3292010966.3499994</v>
      </c>
      <c r="F41" s="4" t="s">
        <v>54</v>
      </c>
      <c r="H41" s="8">
        <f>H39+H34</f>
        <v>3292010966.3499999</v>
      </c>
      <c r="I41" s="6"/>
    </row>
    <row r="42" spans="2:9" ht="15.75" thickTop="1" x14ac:dyDescent="0.25"/>
    <row r="49" spans="2:8" x14ac:dyDescent="0.25">
      <c r="B49" s="14" t="s">
        <v>55</v>
      </c>
      <c r="C49" s="14"/>
      <c r="D49" s="14"/>
      <c r="F49" s="14" t="s">
        <v>57</v>
      </c>
      <c r="G49" s="14"/>
      <c r="H49" s="14"/>
    </row>
    <row r="50" spans="2:8" x14ac:dyDescent="0.25">
      <c r="B50" s="15" t="s">
        <v>56</v>
      </c>
      <c r="C50" s="15"/>
      <c r="D50" s="15"/>
      <c r="F50" s="15" t="s">
        <v>58</v>
      </c>
      <c r="G50" s="15"/>
      <c r="H50" s="15"/>
    </row>
    <row r="54" spans="2:8" x14ac:dyDescent="0.25">
      <c r="B54" s="14" t="s">
        <v>59</v>
      </c>
      <c r="C54" s="14"/>
      <c r="D54" s="14"/>
      <c r="E54" s="14"/>
      <c r="F54" s="14"/>
      <c r="G54" s="14"/>
      <c r="H54" s="14"/>
    </row>
    <row r="55" spans="2:8" x14ac:dyDescent="0.25">
      <c r="B55" s="15" t="s">
        <v>60</v>
      </c>
      <c r="C55" s="15"/>
      <c r="D55" s="15"/>
      <c r="E55" s="15"/>
      <c r="F55" s="15"/>
      <c r="G55" s="15"/>
      <c r="H55" s="15"/>
    </row>
  </sheetData>
  <mergeCells count="12">
    <mergeCell ref="B55:H55"/>
    <mergeCell ref="B2:H2"/>
    <mergeCell ref="B3:H3"/>
    <mergeCell ref="B4:H4"/>
    <mergeCell ref="B5:H5"/>
    <mergeCell ref="B7:D7"/>
    <mergeCell ref="F7:H7"/>
    <mergeCell ref="B49:D49"/>
    <mergeCell ref="B50:D50"/>
    <mergeCell ref="F49:H49"/>
    <mergeCell ref="F50:H50"/>
    <mergeCell ref="B54:H54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58"/>
  <sheetViews>
    <sheetView tabSelected="1" topLeftCell="A34" zoomScaleNormal="100" workbookViewId="0">
      <selection activeCell="C51" sqref="C51:E51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16" t="s">
        <v>0</v>
      </c>
      <c r="C2" s="16"/>
      <c r="D2" s="16"/>
      <c r="E2" s="16"/>
    </row>
    <row r="3" spans="2:5" ht="15.75" x14ac:dyDescent="0.25">
      <c r="B3" s="16" t="s">
        <v>61</v>
      </c>
      <c r="C3" s="16"/>
      <c r="D3" s="16"/>
      <c r="E3" s="16"/>
    </row>
    <row r="4" spans="2:5" ht="15.75" x14ac:dyDescent="0.25">
      <c r="B4" s="16" t="s">
        <v>62</v>
      </c>
      <c r="C4" s="16"/>
      <c r="D4" s="16"/>
      <c r="E4" s="16"/>
    </row>
    <row r="5" spans="2:5" ht="15.75" x14ac:dyDescent="0.25">
      <c r="B5" s="16" t="s">
        <v>3</v>
      </c>
      <c r="C5" s="16"/>
      <c r="D5" s="16"/>
      <c r="E5" s="16"/>
    </row>
    <row r="8" spans="2:5" x14ac:dyDescent="0.25">
      <c r="B8" s="11" t="s">
        <v>63</v>
      </c>
      <c r="E8" s="12">
        <f>SUM(E9:E15)</f>
        <v>146525954.60999998</v>
      </c>
    </row>
    <row r="9" spans="2:5" x14ac:dyDescent="0.25">
      <c r="B9" s="5" t="s">
        <v>64</v>
      </c>
      <c r="E9" s="6">
        <v>113479123.03</v>
      </c>
    </row>
    <row r="10" spans="2:5" x14ac:dyDescent="0.25">
      <c r="B10" s="5" t="s">
        <v>65</v>
      </c>
      <c r="E10" s="6">
        <v>12207787.450000001</v>
      </c>
    </row>
    <row r="11" spans="2:5" x14ac:dyDescent="0.25">
      <c r="B11" s="5" t="s">
        <v>66</v>
      </c>
      <c r="E11" s="6">
        <v>9110783.3399999999</v>
      </c>
    </row>
    <row r="12" spans="2:5" x14ac:dyDescent="0.25">
      <c r="B12" s="5" t="s">
        <v>67</v>
      </c>
      <c r="E12" s="6">
        <v>36906.07</v>
      </c>
    </row>
    <row r="13" spans="2:5" x14ac:dyDescent="0.25">
      <c r="B13" s="5" t="s">
        <v>68</v>
      </c>
      <c r="E13" s="6">
        <v>426601.47</v>
      </c>
    </row>
    <row r="14" spans="2:5" x14ac:dyDescent="0.25">
      <c r="B14" s="5" t="s">
        <v>69</v>
      </c>
      <c r="E14" s="6">
        <v>2394941.87</v>
      </c>
    </row>
    <row r="15" spans="2:5" x14ac:dyDescent="0.25">
      <c r="B15" s="5" t="s">
        <v>70</v>
      </c>
      <c r="E15" s="6">
        <v>8869811.379999999</v>
      </c>
    </row>
    <row r="16" spans="2:5" x14ac:dyDescent="0.25">
      <c r="B16" s="5"/>
      <c r="E16" s="6"/>
    </row>
    <row r="17" spans="2:5" x14ac:dyDescent="0.25">
      <c r="B17" s="4" t="s">
        <v>71</v>
      </c>
      <c r="E17" s="6"/>
    </row>
    <row r="18" spans="2:5" x14ac:dyDescent="0.25">
      <c r="B18" s="4" t="s">
        <v>72</v>
      </c>
      <c r="E18" s="12">
        <f>SUM(E19:E24)</f>
        <v>34739628.469999999</v>
      </c>
    </row>
    <row r="19" spans="2:5" x14ac:dyDescent="0.25">
      <c r="B19" s="5" t="s">
        <v>73</v>
      </c>
      <c r="E19" s="6">
        <v>24996191.359999999</v>
      </c>
    </row>
    <row r="20" spans="2:5" x14ac:dyDescent="0.25">
      <c r="B20" s="5" t="s">
        <v>74</v>
      </c>
      <c r="E20" s="6">
        <v>4288117.93</v>
      </c>
    </row>
    <row r="21" spans="2:5" x14ac:dyDescent="0.25">
      <c r="B21" s="5" t="s">
        <v>75</v>
      </c>
      <c r="E21" s="6">
        <v>3425721.35</v>
      </c>
    </row>
    <row r="22" spans="2:5" x14ac:dyDescent="0.25">
      <c r="B22" s="5" t="s">
        <v>76</v>
      </c>
      <c r="E22" s="6">
        <v>25180.59</v>
      </c>
    </row>
    <row r="23" spans="2:5" x14ac:dyDescent="0.25">
      <c r="B23" s="5" t="s">
        <v>77</v>
      </c>
      <c r="E23" s="6">
        <v>247412.48000000001</v>
      </c>
    </row>
    <row r="24" spans="2:5" x14ac:dyDescent="0.25">
      <c r="B24" s="5" t="s">
        <v>78</v>
      </c>
      <c r="E24" s="6">
        <v>1757004.7600000002</v>
      </c>
    </row>
    <row r="25" spans="2:5" x14ac:dyDescent="0.25">
      <c r="B25" s="5"/>
      <c r="E25" s="6"/>
    </row>
    <row r="26" spans="2:5" x14ac:dyDescent="0.25">
      <c r="B26" s="5" t="s">
        <v>79</v>
      </c>
      <c r="E26" s="6">
        <v>23360343.899999999</v>
      </c>
    </row>
    <row r="27" spans="2:5" x14ac:dyDescent="0.25">
      <c r="B27" s="5"/>
      <c r="E27" s="13"/>
    </row>
    <row r="28" spans="2:5" x14ac:dyDescent="0.25">
      <c r="B28" s="4" t="s">
        <v>80</v>
      </c>
      <c r="E28" s="9">
        <f>+E8-E18-E26</f>
        <v>88425982.23999998</v>
      </c>
    </row>
    <row r="29" spans="2:5" x14ac:dyDescent="0.25">
      <c r="B29" s="5"/>
      <c r="E29" s="6"/>
    </row>
    <row r="30" spans="2:5" x14ac:dyDescent="0.25">
      <c r="B30" s="4" t="s">
        <v>81</v>
      </c>
      <c r="E30" s="12">
        <f>SUM(E31:E33)</f>
        <v>64438386.890000001</v>
      </c>
    </row>
    <row r="31" spans="2:5" x14ac:dyDescent="0.25">
      <c r="B31" s="5" t="s">
        <v>82</v>
      </c>
      <c r="E31" s="6">
        <v>22814275.449999999</v>
      </c>
    </row>
    <row r="32" spans="2:5" x14ac:dyDescent="0.25">
      <c r="B32" s="5" t="s">
        <v>83</v>
      </c>
      <c r="E32" s="6">
        <v>37306123.189999998</v>
      </c>
    </row>
    <row r="33" spans="2:5" x14ac:dyDescent="0.25">
      <c r="B33" s="5" t="s">
        <v>84</v>
      </c>
      <c r="E33" s="6">
        <v>4317988.25</v>
      </c>
    </row>
    <row r="34" spans="2:5" x14ac:dyDescent="0.25">
      <c r="B34" s="5"/>
      <c r="E34" s="13"/>
    </row>
    <row r="35" spans="2:5" x14ac:dyDescent="0.25">
      <c r="B35" s="4" t="s">
        <v>85</v>
      </c>
      <c r="E35" s="9">
        <f>+E28-E30</f>
        <v>23987595.349999979</v>
      </c>
    </row>
    <row r="36" spans="2:5" x14ac:dyDescent="0.25">
      <c r="B36" s="5"/>
      <c r="E36" s="6"/>
    </row>
    <row r="37" spans="2:5" x14ac:dyDescent="0.25">
      <c r="B37" s="4" t="s">
        <v>86</v>
      </c>
      <c r="E37" s="12">
        <f>SUM(E38:E39)</f>
        <v>8742581.8899999987</v>
      </c>
    </row>
    <row r="38" spans="2:5" x14ac:dyDescent="0.25">
      <c r="B38" s="5" t="s">
        <v>87</v>
      </c>
      <c r="E38" s="6">
        <v>10261966.509999998</v>
      </c>
    </row>
    <row r="39" spans="2:5" x14ac:dyDescent="0.25">
      <c r="B39" s="5" t="s">
        <v>88</v>
      </c>
      <c r="E39" s="6">
        <v>-1519384.6199999999</v>
      </c>
    </row>
    <row r="40" spans="2:5" x14ac:dyDescent="0.25">
      <c r="B40" s="5"/>
      <c r="E40" s="13"/>
    </row>
    <row r="41" spans="2:5" x14ac:dyDescent="0.25">
      <c r="B41" s="4" t="s">
        <v>89</v>
      </c>
      <c r="E41" s="9">
        <f>+E35+E37</f>
        <v>32730177.23999998</v>
      </c>
    </row>
    <row r="42" spans="2:5" x14ac:dyDescent="0.25">
      <c r="B42" s="5"/>
      <c r="E42" s="6"/>
    </row>
    <row r="43" spans="2:5" x14ac:dyDescent="0.25">
      <c r="B43" s="5" t="s">
        <v>90</v>
      </c>
      <c r="E43" s="6">
        <v>-7861117.6100000003</v>
      </c>
    </row>
    <row r="44" spans="2:5" x14ac:dyDescent="0.25">
      <c r="B44" s="5"/>
      <c r="E44" s="13"/>
    </row>
    <row r="45" spans="2:5" x14ac:dyDescent="0.25">
      <c r="B45" s="4" t="s">
        <v>91</v>
      </c>
      <c r="E45" s="9">
        <f>+E41+E43</f>
        <v>24869059.62999998</v>
      </c>
    </row>
    <row r="46" spans="2:5" x14ac:dyDescent="0.25">
      <c r="B46" s="5"/>
      <c r="E46" s="6"/>
    </row>
    <row r="47" spans="2:5" x14ac:dyDescent="0.25">
      <c r="B47" s="5"/>
      <c r="E47" s="6"/>
    </row>
    <row r="48" spans="2:5" x14ac:dyDescent="0.25">
      <c r="B48" s="5"/>
      <c r="E48" s="6"/>
    </row>
    <row r="49" spans="2:5" x14ac:dyDescent="0.25">
      <c r="B49" s="5"/>
      <c r="E49" s="6"/>
    </row>
    <row r="50" spans="2:5" x14ac:dyDescent="0.25">
      <c r="B50" s="10" t="s">
        <v>92</v>
      </c>
      <c r="C50" s="18" t="s">
        <v>57</v>
      </c>
      <c r="D50" s="18"/>
      <c r="E50" s="18"/>
    </row>
    <row r="51" spans="2:5" x14ac:dyDescent="0.25">
      <c r="B51" s="2" t="s">
        <v>56</v>
      </c>
      <c r="C51" s="15" t="s">
        <v>58</v>
      </c>
      <c r="D51" s="15"/>
      <c r="E51" s="15"/>
    </row>
    <row r="57" spans="2:5" x14ac:dyDescent="0.25">
      <c r="B57" s="18" t="s">
        <v>59</v>
      </c>
      <c r="C57" s="18"/>
      <c r="D57" s="18"/>
      <c r="E57" s="18"/>
    </row>
    <row r="58" spans="2:5" x14ac:dyDescent="0.25">
      <c r="B58" s="15" t="s">
        <v>60</v>
      </c>
      <c r="C58" s="15"/>
      <c r="D58" s="15"/>
      <c r="E58" s="15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JUL 2022</vt:lpstr>
      <vt:lpstr>ER - JUL 2022</vt:lpstr>
      <vt:lpstr>'BG - JUL 2022'!Área_de_impresión</vt:lpstr>
      <vt:lpstr>'ER - JUL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2022-08-09T21:59:58Z</cp:lastPrinted>
  <dcterms:created xsi:type="dcterms:W3CDTF">2022-08-09T21:22:33Z</dcterms:created>
  <dcterms:modified xsi:type="dcterms:W3CDTF">2022-08-09T22:00:32Z</dcterms:modified>
</cp:coreProperties>
</file>