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C290E5DB-35C4-4A04-ADAF-FEC723D53867}" xr6:coauthVersionLast="47" xr6:coauthVersionMax="47" xr10:uidLastSave="{00000000-0000-0000-0000-000000000000}"/>
  <bookViews>
    <workbookView xWindow="-120" yWindow="-120" windowWidth="20730" windowHeight="11160" activeTab="1"/>
  </bookViews>
  <sheets>
    <sheet name="BALANCE" sheetId="1" r:id="rId1"/>
    <sheet name="RESULTADO" sheetId="2" r:id="rId2"/>
  </sheets>
  <definedNames>
    <definedName name="_xlnm.Print_Area" localSheetId="0">BALANCE!$A$1:$D$58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46" i="1"/>
  <c r="D37" i="1"/>
  <c r="D32" i="1"/>
  <c r="D38" i="1" s="1"/>
  <c r="D21" i="1"/>
  <c r="D16" i="1"/>
  <c r="D47" i="1" l="1"/>
  <c r="D24" i="1"/>
  <c r="D36" i="2"/>
  <c r="D40" i="2" s="1"/>
  <c r="D44" i="2" s="1"/>
  <c r="D47" i="2" s="1"/>
</calcChain>
</file>

<file path=xl/sharedStrings.xml><?xml version="1.0" encoding="utf-8"?>
<sst xmlns="http://schemas.openxmlformats.org/spreadsheetml/2006/main" count="85" uniqueCount="73">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</sst>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1"/>
      <color theme="1"/>
      <name val="Bookman Old Style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4" fontId="2" fillId="2" borderId="0" xfId="0" applyNumberFormat="1" applyFont="1" applyFill="1"/>
    <xf numFmtId="37" fontId="2" fillId="2" borderId="0" xfId="0" quotePrefix="1" applyNumberFormat="1" applyFont="1" applyFill="1" applyAlignment="1">
      <alignment horizontal="left"/>
    </xf>
    <xf numFmtId="37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37" fontId="2" fillId="2" borderId="0" xfId="0" quotePrefix="1" applyNumberFormat="1" applyFont="1" applyFill="1" applyAlignment="1">
      <alignment horizontal="left"/>
    </xf>
    <xf numFmtId="0" fontId="2" fillId="2" borderId="1" xfId="1" applyFont="1" applyFill="1" applyBorder="1"/>
    <xf numFmtId="0" fontId="2" fillId="2" borderId="0" xfId="1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6" fontId="2" fillId="2" borderId="0" xfId="2" applyNumberFormat="1" applyFont="1" applyFill="1"/>
    <xf numFmtId="0" fontId="5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/>
    </xf>
    <xf numFmtId="166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8" fontId="2" fillId="2" borderId="0" xfId="3" applyNumberFormat="1" applyFont="1" applyFill="1" applyBorder="1" applyAlignment="1">
      <alignment horizontal="left"/>
    </xf>
    <xf numFmtId="166" fontId="2" fillId="2" borderId="0" xfId="2" applyNumberFormat="1" applyFont="1" applyFill="1" applyBorder="1"/>
    <xf numFmtId="0" fontId="2" fillId="2" borderId="0" xfId="0" applyFont="1" applyFill="1" applyAlignment="1">
      <alignment horizontal="right" vertical="top" wrapText="1"/>
    </xf>
    <xf numFmtId="166" fontId="2" fillId="2" borderId="2" xfId="2" applyNumberFormat="1" applyFont="1" applyFill="1" applyBorder="1"/>
    <xf numFmtId="4" fontId="2" fillId="2" borderId="0" xfId="0" applyNumberFormat="1" applyFont="1" applyFill="1" applyAlignment="1">
      <alignment horizontal="right" vertical="top" wrapText="1"/>
    </xf>
    <xf numFmtId="0" fontId="2" fillId="3" borderId="0" xfId="0" applyFont="1" applyFill="1" applyAlignment="1">
      <alignment horizontal="left"/>
    </xf>
    <xf numFmtId="0" fontId="1" fillId="2" borderId="0" xfId="0" applyFont="1" applyFill="1"/>
    <xf numFmtId="168" fontId="2" fillId="2" borderId="0" xfId="3" applyNumberFormat="1" applyFont="1" applyFill="1" applyBorder="1" applyAlignment="1"/>
    <xf numFmtId="166" fontId="2" fillId="2" borderId="3" xfId="2" applyNumberFormat="1" applyFont="1" applyFill="1" applyBorder="1"/>
    <xf numFmtId="0" fontId="4" fillId="2" borderId="0" xfId="0" applyFont="1" applyFill="1"/>
    <xf numFmtId="168" fontId="2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indent="3"/>
    </xf>
    <xf numFmtId="166" fontId="2" fillId="2" borderId="4" xfId="2" applyNumberFormat="1" applyFont="1" applyFill="1" applyBorder="1"/>
    <xf numFmtId="169" fontId="2" fillId="2" borderId="0" xfId="0" applyNumberFormat="1" applyFont="1" applyFill="1"/>
    <xf numFmtId="166" fontId="7" fillId="2" borderId="0" xfId="2" applyNumberFormat="1" applyFont="1" applyFill="1" applyBorder="1"/>
    <xf numFmtId="170" fontId="2" fillId="2" borderId="0" xfId="0" applyNumberFormat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1" applyFont="1" applyFill="1" applyAlignment="1">
      <alignment horizontal="left"/>
    </xf>
    <xf numFmtId="166" fontId="2" fillId="2" borderId="0" xfId="0" applyNumberFormat="1" applyFont="1" applyFill="1"/>
    <xf numFmtId="0" fontId="1" fillId="0" borderId="0" xfId="0" applyFont="1" applyAlignment="1">
      <alignment horizontal="left"/>
    </xf>
    <xf numFmtId="0" fontId="2" fillId="0" borderId="0" xfId="0" applyFont="1"/>
    <xf numFmtId="37" fontId="2" fillId="0" borderId="0" xfId="0" quotePrefix="1" applyNumberFormat="1" applyFont="1" applyAlignment="1">
      <alignment horizontal="left"/>
    </xf>
    <xf numFmtId="37" fontId="1" fillId="0" borderId="0" xfId="0" applyNumberFormat="1" applyFont="1" applyAlignment="1">
      <alignment horizontal="left"/>
    </xf>
    <xf numFmtId="171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quotePrefix="1" applyNumberFormat="1" applyFont="1" applyAlignment="1">
      <alignment horizontal="left"/>
    </xf>
    <xf numFmtId="0" fontId="2" fillId="0" borderId="0" xfId="1" applyFont="1"/>
    <xf numFmtId="0" fontId="2" fillId="0" borderId="5" xfId="1" applyFont="1" applyBorder="1"/>
    <xf numFmtId="0" fontId="1" fillId="0" borderId="0" xfId="0" applyFont="1"/>
    <xf numFmtId="166" fontId="2" fillId="0" borderId="6" xfId="0" applyNumberFormat="1" applyFont="1" applyBorder="1"/>
    <xf numFmtId="0" fontId="2" fillId="0" borderId="0" xfId="0" quotePrefix="1" applyFont="1" applyAlignment="1">
      <alignment horizontal="left"/>
    </xf>
    <xf numFmtId="166" fontId="2" fillId="0" borderId="7" xfId="3" applyNumberFormat="1" applyFont="1" applyFill="1" applyBorder="1"/>
    <xf numFmtId="166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3" applyNumberFormat="1" applyFont="1" applyFill="1" applyBorder="1"/>
    <xf numFmtId="0" fontId="1" fillId="0" borderId="0" xfId="0" applyFont="1" applyAlignment="1">
      <alignment horizontal="left"/>
    </xf>
    <xf numFmtId="166" fontId="2" fillId="0" borderId="0" xfId="2" applyNumberFormat="1" applyFont="1" applyFill="1" applyBorder="1"/>
    <xf numFmtId="166" fontId="2" fillId="0" borderId="0" xfId="3" applyNumberFormat="1" applyFont="1" applyFill="1"/>
    <xf numFmtId="166" fontId="2" fillId="0" borderId="8" xfId="0" applyNumberFormat="1" applyFont="1" applyBorder="1"/>
    <xf numFmtId="166" fontId="2" fillId="0" borderId="0" xfId="1" applyNumberFormat="1" applyFont="1"/>
    <xf numFmtId="0" fontId="2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T99"/>
  <sheetViews>
    <sheetView showGridLines="0" view="pageBreakPreview" topLeftCell="A31" zoomScale="60" zoomScaleNormal="100" workbookViewId="0">
      <selection activeCell="F47" sqref="F47"/>
    </sheetView>
  </sheetViews>
  <sheetFormatPr baseColWidth="10" defaultColWidth="4.44140625" defaultRowHeight="15"/>
  <cols>
    <col min="1" max="1" width="37" style="2" customWidth="1"/>
    <col min="2" max="2" width="13" style="2" customWidth="1"/>
    <col min="3" max="3" width="2.88671875" style="2" customWidth="1"/>
    <col min="4" max="4" width="12.6640625" style="13" customWidth="1"/>
    <col min="5" max="5" width="4.44140625" style="2"/>
    <col min="6" max="6" width="8.109375" style="2" customWidth="1"/>
    <col min="7" max="7" width="7.21875" style="2" bestFit="1" customWidth="1"/>
    <col min="8" max="8" width="11.33203125" style="3" customWidth="1"/>
    <col min="9" max="11" width="4.44140625" style="2"/>
    <col min="12" max="12" width="9" style="2" bestFit="1" customWidth="1"/>
    <col min="255" max="255" width="51.109375" customWidth="1"/>
    <col min="256" max="256" width="2.88671875" customWidth="1"/>
    <col min="257" max="257" width="9.88671875" customWidth="1"/>
    <col min="258" max="258" width="2.88671875" customWidth="1"/>
    <col min="259" max="259" width="9.88671875" customWidth="1"/>
    <col min="260" max="260" width="10.6640625" customWidth="1"/>
    <col min="268" max="268" width="9" bestFit="1" customWidth="1"/>
    <col min="511" max="511" width="51.109375" customWidth="1"/>
    <col min="512" max="512" width="2.88671875" customWidth="1"/>
    <col min="513" max="513" width="9.88671875" customWidth="1"/>
    <col min="514" max="514" width="2.88671875" customWidth="1"/>
    <col min="515" max="515" width="9.88671875" customWidth="1"/>
    <col min="516" max="516" width="10.6640625" customWidth="1"/>
    <col min="524" max="524" width="9" bestFit="1" customWidth="1"/>
    <col min="767" max="767" width="51.109375" customWidth="1"/>
    <col min="768" max="768" width="2.88671875" customWidth="1"/>
    <col min="769" max="769" width="9.88671875" customWidth="1"/>
    <col min="770" max="770" width="2.88671875" customWidth="1"/>
    <col min="771" max="771" width="9.88671875" customWidth="1"/>
    <col min="772" max="772" width="10.6640625" customWidth="1"/>
    <col min="780" max="780" width="9" bestFit="1" customWidth="1"/>
    <col min="1023" max="1023" width="51.109375" customWidth="1"/>
    <col min="1024" max="1024" width="2.88671875" customWidth="1"/>
    <col min="1025" max="1025" width="9.88671875" customWidth="1"/>
    <col min="1026" max="1026" width="2.88671875" customWidth="1"/>
    <col min="1027" max="1027" width="9.88671875" customWidth="1"/>
    <col min="1028" max="1028" width="10.6640625" customWidth="1"/>
    <col min="1036" max="1036" width="9" bestFit="1" customWidth="1"/>
    <col min="1279" max="1279" width="51.109375" customWidth="1"/>
    <col min="1280" max="1280" width="2.88671875" customWidth="1"/>
    <col min="1281" max="1281" width="9.88671875" customWidth="1"/>
    <col min="1282" max="1282" width="2.88671875" customWidth="1"/>
    <col min="1283" max="1283" width="9.88671875" customWidth="1"/>
    <col min="1284" max="1284" width="10.6640625" customWidth="1"/>
    <col min="1292" max="1292" width="9" bestFit="1" customWidth="1"/>
    <col min="1535" max="1535" width="51.109375" customWidth="1"/>
    <col min="1536" max="1536" width="2.88671875" customWidth="1"/>
    <col min="1537" max="1537" width="9.88671875" customWidth="1"/>
    <col min="1538" max="1538" width="2.88671875" customWidth="1"/>
    <col min="1539" max="1539" width="9.88671875" customWidth="1"/>
    <col min="1540" max="1540" width="10.6640625" customWidth="1"/>
    <col min="1548" max="1548" width="9" bestFit="1" customWidth="1"/>
    <col min="1791" max="1791" width="51.109375" customWidth="1"/>
    <col min="1792" max="1792" width="2.88671875" customWidth="1"/>
    <col min="1793" max="1793" width="9.88671875" customWidth="1"/>
    <col min="1794" max="1794" width="2.88671875" customWidth="1"/>
    <col min="1795" max="1795" width="9.88671875" customWidth="1"/>
    <col min="1796" max="1796" width="10.6640625" customWidth="1"/>
    <col min="1804" max="1804" width="9" bestFit="1" customWidth="1"/>
    <col min="2047" max="2047" width="51.109375" customWidth="1"/>
    <col min="2048" max="2048" width="2.88671875" customWidth="1"/>
    <col min="2049" max="2049" width="9.88671875" customWidth="1"/>
    <col min="2050" max="2050" width="2.88671875" customWidth="1"/>
    <col min="2051" max="2051" width="9.88671875" customWidth="1"/>
    <col min="2052" max="2052" width="10.6640625" customWidth="1"/>
    <col min="2060" max="2060" width="9" bestFit="1" customWidth="1"/>
    <col min="2303" max="2303" width="51.109375" customWidth="1"/>
    <col min="2304" max="2304" width="2.88671875" customWidth="1"/>
    <col min="2305" max="2305" width="9.88671875" customWidth="1"/>
    <col min="2306" max="2306" width="2.88671875" customWidth="1"/>
    <col min="2307" max="2307" width="9.88671875" customWidth="1"/>
    <col min="2308" max="2308" width="10.6640625" customWidth="1"/>
    <col min="2316" max="2316" width="9" bestFit="1" customWidth="1"/>
    <col min="2559" max="2559" width="51.109375" customWidth="1"/>
    <col min="2560" max="2560" width="2.88671875" customWidth="1"/>
    <col min="2561" max="2561" width="9.88671875" customWidth="1"/>
    <col min="2562" max="2562" width="2.88671875" customWidth="1"/>
    <col min="2563" max="2563" width="9.88671875" customWidth="1"/>
    <col min="2564" max="2564" width="10.6640625" customWidth="1"/>
    <col min="2572" max="2572" width="9" bestFit="1" customWidth="1"/>
    <col min="2815" max="2815" width="51.109375" customWidth="1"/>
    <col min="2816" max="2816" width="2.88671875" customWidth="1"/>
    <col min="2817" max="2817" width="9.88671875" customWidth="1"/>
    <col min="2818" max="2818" width="2.88671875" customWidth="1"/>
    <col min="2819" max="2819" width="9.88671875" customWidth="1"/>
    <col min="2820" max="2820" width="10.6640625" customWidth="1"/>
    <col min="2828" max="2828" width="9" bestFit="1" customWidth="1"/>
    <col min="3071" max="3071" width="51.109375" customWidth="1"/>
    <col min="3072" max="3072" width="2.88671875" customWidth="1"/>
    <col min="3073" max="3073" width="9.88671875" customWidth="1"/>
    <col min="3074" max="3074" width="2.88671875" customWidth="1"/>
    <col min="3075" max="3075" width="9.88671875" customWidth="1"/>
    <col min="3076" max="3076" width="10.6640625" customWidth="1"/>
    <col min="3084" max="3084" width="9" bestFit="1" customWidth="1"/>
    <col min="3327" max="3327" width="51.109375" customWidth="1"/>
    <col min="3328" max="3328" width="2.88671875" customWidth="1"/>
    <col min="3329" max="3329" width="9.88671875" customWidth="1"/>
    <col min="3330" max="3330" width="2.88671875" customWidth="1"/>
    <col min="3331" max="3331" width="9.88671875" customWidth="1"/>
    <col min="3332" max="3332" width="10.6640625" customWidth="1"/>
    <col min="3340" max="3340" width="9" bestFit="1" customWidth="1"/>
    <col min="3583" max="3583" width="51.109375" customWidth="1"/>
    <col min="3584" max="3584" width="2.88671875" customWidth="1"/>
    <col min="3585" max="3585" width="9.88671875" customWidth="1"/>
    <col min="3586" max="3586" width="2.88671875" customWidth="1"/>
    <col min="3587" max="3587" width="9.88671875" customWidth="1"/>
    <col min="3588" max="3588" width="10.6640625" customWidth="1"/>
    <col min="3596" max="3596" width="9" bestFit="1" customWidth="1"/>
    <col min="3839" max="3839" width="51.109375" customWidth="1"/>
    <col min="3840" max="3840" width="2.88671875" customWidth="1"/>
    <col min="3841" max="3841" width="9.88671875" customWidth="1"/>
    <col min="3842" max="3842" width="2.88671875" customWidth="1"/>
    <col min="3843" max="3843" width="9.88671875" customWidth="1"/>
    <col min="3844" max="3844" width="10.6640625" customWidth="1"/>
    <col min="3852" max="3852" width="9" bestFit="1" customWidth="1"/>
    <col min="4095" max="4095" width="51.109375" customWidth="1"/>
    <col min="4096" max="4096" width="2.88671875" customWidth="1"/>
    <col min="4097" max="4097" width="9.88671875" customWidth="1"/>
    <col min="4098" max="4098" width="2.88671875" customWidth="1"/>
    <col min="4099" max="4099" width="9.88671875" customWidth="1"/>
    <col min="4100" max="4100" width="10.6640625" customWidth="1"/>
    <col min="4108" max="4108" width="9" bestFit="1" customWidth="1"/>
    <col min="4351" max="4351" width="51.109375" customWidth="1"/>
    <col min="4352" max="4352" width="2.88671875" customWidth="1"/>
    <col min="4353" max="4353" width="9.88671875" customWidth="1"/>
    <col min="4354" max="4354" width="2.88671875" customWidth="1"/>
    <col min="4355" max="4355" width="9.88671875" customWidth="1"/>
    <col min="4356" max="4356" width="10.6640625" customWidth="1"/>
    <col min="4364" max="4364" width="9" bestFit="1" customWidth="1"/>
    <col min="4607" max="4607" width="51.109375" customWidth="1"/>
    <col min="4608" max="4608" width="2.88671875" customWidth="1"/>
    <col min="4609" max="4609" width="9.88671875" customWidth="1"/>
    <col min="4610" max="4610" width="2.88671875" customWidth="1"/>
    <col min="4611" max="4611" width="9.88671875" customWidth="1"/>
    <col min="4612" max="4612" width="10.6640625" customWidth="1"/>
    <col min="4620" max="4620" width="9" bestFit="1" customWidth="1"/>
    <col min="4863" max="4863" width="51.109375" customWidth="1"/>
    <col min="4864" max="4864" width="2.88671875" customWidth="1"/>
    <col min="4865" max="4865" width="9.88671875" customWidth="1"/>
    <col min="4866" max="4866" width="2.88671875" customWidth="1"/>
    <col min="4867" max="4867" width="9.88671875" customWidth="1"/>
    <col min="4868" max="4868" width="10.6640625" customWidth="1"/>
    <col min="4876" max="4876" width="9" bestFit="1" customWidth="1"/>
    <col min="5119" max="5119" width="51.109375" customWidth="1"/>
    <col min="5120" max="5120" width="2.88671875" customWidth="1"/>
    <col min="5121" max="5121" width="9.88671875" customWidth="1"/>
    <col min="5122" max="5122" width="2.88671875" customWidth="1"/>
    <col min="5123" max="5123" width="9.88671875" customWidth="1"/>
    <col min="5124" max="5124" width="10.6640625" customWidth="1"/>
    <col min="5132" max="5132" width="9" bestFit="1" customWidth="1"/>
    <col min="5375" max="5375" width="51.109375" customWidth="1"/>
    <col min="5376" max="5376" width="2.88671875" customWidth="1"/>
    <col min="5377" max="5377" width="9.88671875" customWidth="1"/>
    <col min="5378" max="5378" width="2.88671875" customWidth="1"/>
    <col min="5379" max="5379" width="9.88671875" customWidth="1"/>
    <col min="5380" max="5380" width="10.6640625" customWidth="1"/>
    <col min="5388" max="5388" width="9" bestFit="1" customWidth="1"/>
    <col min="5631" max="5631" width="51.109375" customWidth="1"/>
    <col min="5632" max="5632" width="2.88671875" customWidth="1"/>
    <col min="5633" max="5633" width="9.88671875" customWidth="1"/>
    <col min="5634" max="5634" width="2.88671875" customWidth="1"/>
    <col min="5635" max="5635" width="9.88671875" customWidth="1"/>
    <col min="5636" max="5636" width="10.6640625" customWidth="1"/>
    <col min="5644" max="5644" width="9" bestFit="1" customWidth="1"/>
    <col min="5887" max="5887" width="51.109375" customWidth="1"/>
    <col min="5888" max="5888" width="2.88671875" customWidth="1"/>
    <col min="5889" max="5889" width="9.88671875" customWidth="1"/>
    <col min="5890" max="5890" width="2.88671875" customWidth="1"/>
    <col min="5891" max="5891" width="9.88671875" customWidth="1"/>
    <col min="5892" max="5892" width="10.6640625" customWidth="1"/>
    <col min="5900" max="5900" width="9" bestFit="1" customWidth="1"/>
    <col min="6143" max="6143" width="51.109375" customWidth="1"/>
    <col min="6144" max="6144" width="2.88671875" customWidth="1"/>
    <col min="6145" max="6145" width="9.88671875" customWidth="1"/>
    <col min="6146" max="6146" width="2.88671875" customWidth="1"/>
    <col min="6147" max="6147" width="9.88671875" customWidth="1"/>
    <col min="6148" max="6148" width="10.6640625" customWidth="1"/>
    <col min="6156" max="6156" width="9" bestFit="1" customWidth="1"/>
    <col min="6399" max="6399" width="51.109375" customWidth="1"/>
    <col min="6400" max="6400" width="2.88671875" customWidth="1"/>
    <col min="6401" max="6401" width="9.88671875" customWidth="1"/>
    <col min="6402" max="6402" width="2.88671875" customWidth="1"/>
    <col min="6403" max="6403" width="9.88671875" customWidth="1"/>
    <col min="6404" max="6404" width="10.6640625" customWidth="1"/>
    <col min="6412" max="6412" width="9" bestFit="1" customWidth="1"/>
    <col min="6655" max="6655" width="51.109375" customWidth="1"/>
    <col min="6656" max="6656" width="2.88671875" customWidth="1"/>
    <col min="6657" max="6657" width="9.88671875" customWidth="1"/>
    <col min="6658" max="6658" width="2.88671875" customWidth="1"/>
    <col min="6659" max="6659" width="9.88671875" customWidth="1"/>
    <col min="6660" max="6660" width="10.6640625" customWidth="1"/>
    <col min="6668" max="6668" width="9" bestFit="1" customWidth="1"/>
    <col min="6911" max="6911" width="51.109375" customWidth="1"/>
    <col min="6912" max="6912" width="2.88671875" customWidth="1"/>
    <col min="6913" max="6913" width="9.88671875" customWidth="1"/>
    <col min="6914" max="6914" width="2.88671875" customWidth="1"/>
    <col min="6915" max="6915" width="9.88671875" customWidth="1"/>
    <col min="6916" max="6916" width="10.6640625" customWidth="1"/>
    <col min="6924" max="6924" width="9" bestFit="1" customWidth="1"/>
    <col min="7167" max="7167" width="51.109375" customWidth="1"/>
    <col min="7168" max="7168" width="2.88671875" customWidth="1"/>
    <col min="7169" max="7169" width="9.88671875" customWidth="1"/>
    <col min="7170" max="7170" width="2.88671875" customWidth="1"/>
    <col min="7171" max="7171" width="9.88671875" customWidth="1"/>
    <col min="7172" max="7172" width="10.6640625" customWidth="1"/>
    <col min="7180" max="7180" width="9" bestFit="1" customWidth="1"/>
    <col min="7423" max="7423" width="51.109375" customWidth="1"/>
    <col min="7424" max="7424" width="2.88671875" customWidth="1"/>
    <col min="7425" max="7425" width="9.88671875" customWidth="1"/>
    <col min="7426" max="7426" width="2.88671875" customWidth="1"/>
    <col min="7427" max="7427" width="9.88671875" customWidth="1"/>
    <col min="7428" max="7428" width="10.6640625" customWidth="1"/>
    <col min="7436" max="7436" width="9" bestFit="1" customWidth="1"/>
    <col min="7679" max="7679" width="51.109375" customWidth="1"/>
    <col min="7680" max="7680" width="2.88671875" customWidth="1"/>
    <col min="7681" max="7681" width="9.88671875" customWidth="1"/>
    <col min="7682" max="7682" width="2.88671875" customWidth="1"/>
    <col min="7683" max="7683" width="9.88671875" customWidth="1"/>
    <col min="7684" max="7684" width="10.6640625" customWidth="1"/>
    <col min="7692" max="7692" width="9" bestFit="1" customWidth="1"/>
    <col min="7935" max="7935" width="51.109375" customWidth="1"/>
    <col min="7936" max="7936" width="2.88671875" customWidth="1"/>
    <col min="7937" max="7937" width="9.88671875" customWidth="1"/>
    <col min="7938" max="7938" width="2.88671875" customWidth="1"/>
    <col min="7939" max="7939" width="9.88671875" customWidth="1"/>
    <col min="7940" max="7940" width="10.6640625" customWidth="1"/>
    <col min="7948" max="7948" width="9" bestFit="1" customWidth="1"/>
    <col min="8191" max="8191" width="51.109375" customWidth="1"/>
    <col min="8192" max="8192" width="2.88671875" customWidth="1"/>
    <col min="8193" max="8193" width="9.88671875" customWidth="1"/>
    <col min="8194" max="8194" width="2.88671875" customWidth="1"/>
    <col min="8195" max="8195" width="9.88671875" customWidth="1"/>
    <col min="8196" max="8196" width="10.6640625" customWidth="1"/>
    <col min="8204" max="8204" width="9" bestFit="1" customWidth="1"/>
    <col min="8447" max="8447" width="51.109375" customWidth="1"/>
    <col min="8448" max="8448" width="2.88671875" customWidth="1"/>
    <col min="8449" max="8449" width="9.88671875" customWidth="1"/>
    <col min="8450" max="8450" width="2.88671875" customWidth="1"/>
    <col min="8451" max="8451" width="9.88671875" customWidth="1"/>
    <col min="8452" max="8452" width="10.6640625" customWidth="1"/>
    <col min="8460" max="8460" width="9" bestFit="1" customWidth="1"/>
    <col min="8703" max="8703" width="51.109375" customWidth="1"/>
    <col min="8704" max="8704" width="2.88671875" customWidth="1"/>
    <col min="8705" max="8705" width="9.88671875" customWidth="1"/>
    <col min="8706" max="8706" width="2.88671875" customWidth="1"/>
    <col min="8707" max="8707" width="9.88671875" customWidth="1"/>
    <col min="8708" max="8708" width="10.6640625" customWidth="1"/>
    <col min="8716" max="8716" width="9" bestFit="1" customWidth="1"/>
    <col min="8959" max="8959" width="51.109375" customWidth="1"/>
    <col min="8960" max="8960" width="2.88671875" customWidth="1"/>
    <col min="8961" max="8961" width="9.88671875" customWidth="1"/>
    <col min="8962" max="8962" width="2.88671875" customWidth="1"/>
    <col min="8963" max="8963" width="9.88671875" customWidth="1"/>
    <col min="8964" max="8964" width="10.6640625" customWidth="1"/>
    <col min="8972" max="8972" width="9" bestFit="1" customWidth="1"/>
    <col min="9215" max="9215" width="51.109375" customWidth="1"/>
    <col min="9216" max="9216" width="2.88671875" customWidth="1"/>
    <col min="9217" max="9217" width="9.88671875" customWidth="1"/>
    <col min="9218" max="9218" width="2.88671875" customWidth="1"/>
    <col min="9219" max="9219" width="9.88671875" customWidth="1"/>
    <col min="9220" max="9220" width="10.6640625" customWidth="1"/>
    <col min="9228" max="9228" width="9" bestFit="1" customWidth="1"/>
    <col min="9471" max="9471" width="51.109375" customWidth="1"/>
    <col min="9472" max="9472" width="2.88671875" customWidth="1"/>
    <col min="9473" max="9473" width="9.88671875" customWidth="1"/>
    <col min="9474" max="9474" width="2.88671875" customWidth="1"/>
    <col min="9475" max="9475" width="9.88671875" customWidth="1"/>
    <col min="9476" max="9476" width="10.6640625" customWidth="1"/>
    <col min="9484" max="9484" width="9" bestFit="1" customWidth="1"/>
    <col min="9727" max="9727" width="51.109375" customWidth="1"/>
    <col min="9728" max="9728" width="2.88671875" customWidth="1"/>
    <col min="9729" max="9729" width="9.88671875" customWidth="1"/>
    <col min="9730" max="9730" width="2.88671875" customWidth="1"/>
    <col min="9731" max="9731" width="9.88671875" customWidth="1"/>
    <col min="9732" max="9732" width="10.6640625" customWidth="1"/>
    <col min="9740" max="9740" width="9" bestFit="1" customWidth="1"/>
    <col min="9983" max="9983" width="51.109375" customWidth="1"/>
    <col min="9984" max="9984" width="2.88671875" customWidth="1"/>
    <col min="9985" max="9985" width="9.88671875" customWidth="1"/>
    <col min="9986" max="9986" width="2.88671875" customWidth="1"/>
    <col min="9987" max="9987" width="9.88671875" customWidth="1"/>
    <col min="9988" max="9988" width="10.6640625" customWidth="1"/>
    <col min="9996" max="9996" width="9" bestFit="1" customWidth="1"/>
    <col min="10239" max="10239" width="51.109375" customWidth="1"/>
    <col min="10240" max="10240" width="2.88671875" customWidth="1"/>
    <col min="10241" max="10241" width="9.88671875" customWidth="1"/>
    <col min="10242" max="10242" width="2.88671875" customWidth="1"/>
    <col min="10243" max="10243" width="9.88671875" customWidth="1"/>
    <col min="10244" max="10244" width="10.6640625" customWidth="1"/>
    <col min="10252" max="10252" width="9" bestFit="1" customWidth="1"/>
    <col min="10495" max="10495" width="51.109375" customWidth="1"/>
    <col min="10496" max="10496" width="2.88671875" customWidth="1"/>
    <col min="10497" max="10497" width="9.88671875" customWidth="1"/>
    <col min="10498" max="10498" width="2.88671875" customWidth="1"/>
    <col min="10499" max="10499" width="9.88671875" customWidth="1"/>
    <col min="10500" max="10500" width="10.6640625" customWidth="1"/>
    <col min="10508" max="10508" width="9" bestFit="1" customWidth="1"/>
    <col min="10751" max="10751" width="51.109375" customWidth="1"/>
    <col min="10752" max="10752" width="2.88671875" customWidth="1"/>
    <col min="10753" max="10753" width="9.88671875" customWidth="1"/>
    <col min="10754" max="10754" width="2.88671875" customWidth="1"/>
    <col min="10755" max="10755" width="9.88671875" customWidth="1"/>
    <col min="10756" max="10756" width="10.6640625" customWidth="1"/>
    <col min="10764" max="10764" width="9" bestFit="1" customWidth="1"/>
    <col min="11007" max="11007" width="51.109375" customWidth="1"/>
    <col min="11008" max="11008" width="2.88671875" customWidth="1"/>
    <col min="11009" max="11009" width="9.88671875" customWidth="1"/>
    <col min="11010" max="11010" width="2.88671875" customWidth="1"/>
    <col min="11011" max="11011" width="9.88671875" customWidth="1"/>
    <col min="11012" max="11012" width="10.6640625" customWidth="1"/>
    <col min="11020" max="11020" width="9" bestFit="1" customWidth="1"/>
    <col min="11263" max="11263" width="51.109375" customWidth="1"/>
    <col min="11264" max="11264" width="2.88671875" customWidth="1"/>
    <col min="11265" max="11265" width="9.88671875" customWidth="1"/>
    <col min="11266" max="11266" width="2.88671875" customWidth="1"/>
    <col min="11267" max="11267" width="9.88671875" customWidth="1"/>
    <col min="11268" max="11268" width="10.6640625" customWidth="1"/>
    <col min="11276" max="11276" width="9" bestFit="1" customWidth="1"/>
    <col min="11519" max="11519" width="51.109375" customWidth="1"/>
    <col min="11520" max="11520" width="2.88671875" customWidth="1"/>
    <col min="11521" max="11521" width="9.88671875" customWidth="1"/>
    <col min="11522" max="11522" width="2.88671875" customWidth="1"/>
    <col min="11523" max="11523" width="9.88671875" customWidth="1"/>
    <col min="11524" max="11524" width="10.6640625" customWidth="1"/>
    <col min="11532" max="11532" width="9" bestFit="1" customWidth="1"/>
    <col min="11775" max="11775" width="51.109375" customWidth="1"/>
    <col min="11776" max="11776" width="2.88671875" customWidth="1"/>
    <col min="11777" max="11777" width="9.88671875" customWidth="1"/>
    <col min="11778" max="11778" width="2.88671875" customWidth="1"/>
    <col min="11779" max="11779" width="9.88671875" customWidth="1"/>
    <col min="11780" max="11780" width="10.6640625" customWidth="1"/>
    <col min="11788" max="11788" width="9" bestFit="1" customWidth="1"/>
    <col min="12031" max="12031" width="51.109375" customWidth="1"/>
    <col min="12032" max="12032" width="2.88671875" customWidth="1"/>
    <col min="12033" max="12033" width="9.88671875" customWidth="1"/>
    <col min="12034" max="12034" width="2.88671875" customWidth="1"/>
    <col min="12035" max="12035" width="9.88671875" customWidth="1"/>
    <col min="12036" max="12036" width="10.6640625" customWidth="1"/>
    <col min="12044" max="12044" width="9" bestFit="1" customWidth="1"/>
    <col min="12287" max="12287" width="51.109375" customWidth="1"/>
    <col min="12288" max="12288" width="2.88671875" customWidth="1"/>
    <col min="12289" max="12289" width="9.88671875" customWidth="1"/>
    <col min="12290" max="12290" width="2.88671875" customWidth="1"/>
    <col min="12291" max="12291" width="9.88671875" customWidth="1"/>
    <col min="12292" max="12292" width="10.6640625" customWidth="1"/>
    <col min="12300" max="12300" width="9" bestFit="1" customWidth="1"/>
    <col min="12543" max="12543" width="51.109375" customWidth="1"/>
    <col min="12544" max="12544" width="2.88671875" customWidth="1"/>
    <col min="12545" max="12545" width="9.88671875" customWidth="1"/>
    <col min="12546" max="12546" width="2.88671875" customWidth="1"/>
    <col min="12547" max="12547" width="9.88671875" customWidth="1"/>
    <col min="12548" max="12548" width="10.6640625" customWidth="1"/>
    <col min="12556" max="12556" width="9" bestFit="1" customWidth="1"/>
    <col min="12799" max="12799" width="51.109375" customWidth="1"/>
    <col min="12800" max="12800" width="2.88671875" customWidth="1"/>
    <col min="12801" max="12801" width="9.88671875" customWidth="1"/>
    <col min="12802" max="12802" width="2.88671875" customWidth="1"/>
    <col min="12803" max="12803" width="9.88671875" customWidth="1"/>
    <col min="12804" max="12804" width="10.6640625" customWidth="1"/>
    <col min="12812" max="12812" width="9" bestFit="1" customWidth="1"/>
    <col min="13055" max="13055" width="51.109375" customWidth="1"/>
    <col min="13056" max="13056" width="2.88671875" customWidth="1"/>
    <col min="13057" max="13057" width="9.88671875" customWidth="1"/>
    <col min="13058" max="13058" width="2.88671875" customWidth="1"/>
    <col min="13059" max="13059" width="9.88671875" customWidth="1"/>
    <col min="13060" max="13060" width="10.6640625" customWidth="1"/>
    <col min="13068" max="13068" width="9" bestFit="1" customWidth="1"/>
    <col min="13311" max="13311" width="51.109375" customWidth="1"/>
    <col min="13312" max="13312" width="2.88671875" customWidth="1"/>
    <col min="13313" max="13313" width="9.88671875" customWidth="1"/>
    <col min="13314" max="13314" width="2.88671875" customWidth="1"/>
    <col min="13315" max="13315" width="9.88671875" customWidth="1"/>
    <col min="13316" max="13316" width="10.6640625" customWidth="1"/>
    <col min="13324" max="13324" width="9" bestFit="1" customWidth="1"/>
    <col min="13567" max="13567" width="51.109375" customWidth="1"/>
    <col min="13568" max="13568" width="2.88671875" customWidth="1"/>
    <col min="13569" max="13569" width="9.88671875" customWidth="1"/>
    <col min="13570" max="13570" width="2.88671875" customWidth="1"/>
    <col min="13571" max="13571" width="9.88671875" customWidth="1"/>
    <col min="13572" max="13572" width="10.6640625" customWidth="1"/>
    <col min="13580" max="13580" width="9" bestFit="1" customWidth="1"/>
    <col min="13823" max="13823" width="51.109375" customWidth="1"/>
    <col min="13824" max="13824" width="2.88671875" customWidth="1"/>
    <col min="13825" max="13825" width="9.88671875" customWidth="1"/>
    <col min="13826" max="13826" width="2.88671875" customWidth="1"/>
    <col min="13827" max="13827" width="9.88671875" customWidth="1"/>
    <col min="13828" max="13828" width="10.6640625" customWidth="1"/>
    <col min="13836" max="13836" width="9" bestFit="1" customWidth="1"/>
    <col min="14079" max="14079" width="51.109375" customWidth="1"/>
    <col min="14080" max="14080" width="2.88671875" customWidth="1"/>
    <col min="14081" max="14081" width="9.88671875" customWidth="1"/>
    <col min="14082" max="14082" width="2.88671875" customWidth="1"/>
    <col min="14083" max="14083" width="9.88671875" customWidth="1"/>
    <col min="14084" max="14084" width="10.6640625" customWidth="1"/>
    <col min="14092" max="14092" width="9" bestFit="1" customWidth="1"/>
    <col min="14335" max="14335" width="51.109375" customWidth="1"/>
    <col min="14336" max="14336" width="2.88671875" customWidth="1"/>
    <col min="14337" max="14337" width="9.88671875" customWidth="1"/>
    <col min="14338" max="14338" width="2.88671875" customWidth="1"/>
    <col min="14339" max="14339" width="9.88671875" customWidth="1"/>
    <col min="14340" max="14340" width="10.6640625" customWidth="1"/>
    <col min="14348" max="14348" width="9" bestFit="1" customWidth="1"/>
    <col min="14591" max="14591" width="51.109375" customWidth="1"/>
    <col min="14592" max="14592" width="2.88671875" customWidth="1"/>
    <col min="14593" max="14593" width="9.88671875" customWidth="1"/>
    <col min="14594" max="14594" width="2.88671875" customWidth="1"/>
    <col min="14595" max="14595" width="9.88671875" customWidth="1"/>
    <col min="14596" max="14596" width="10.6640625" customWidth="1"/>
    <col min="14604" max="14604" width="9" bestFit="1" customWidth="1"/>
    <col min="14847" max="14847" width="51.109375" customWidth="1"/>
    <col min="14848" max="14848" width="2.88671875" customWidth="1"/>
    <col min="14849" max="14849" width="9.88671875" customWidth="1"/>
    <col min="14850" max="14850" width="2.88671875" customWidth="1"/>
    <col min="14851" max="14851" width="9.88671875" customWidth="1"/>
    <col min="14852" max="14852" width="10.6640625" customWidth="1"/>
    <col min="14860" max="14860" width="9" bestFit="1" customWidth="1"/>
    <col min="15103" max="15103" width="51.109375" customWidth="1"/>
    <col min="15104" max="15104" width="2.88671875" customWidth="1"/>
    <col min="15105" max="15105" width="9.88671875" customWidth="1"/>
    <col min="15106" max="15106" width="2.88671875" customWidth="1"/>
    <col min="15107" max="15107" width="9.88671875" customWidth="1"/>
    <col min="15108" max="15108" width="10.6640625" customWidth="1"/>
    <col min="15116" max="15116" width="9" bestFit="1" customWidth="1"/>
    <col min="15359" max="15359" width="51.109375" customWidth="1"/>
    <col min="15360" max="15360" width="2.88671875" customWidth="1"/>
    <col min="15361" max="15361" width="9.88671875" customWidth="1"/>
    <col min="15362" max="15362" width="2.88671875" customWidth="1"/>
    <col min="15363" max="15363" width="9.88671875" customWidth="1"/>
    <col min="15364" max="15364" width="10.6640625" customWidth="1"/>
    <col min="15372" max="15372" width="9" bestFit="1" customWidth="1"/>
    <col min="15615" max="15615" width="51.109375" customWidth="1"/>
    <col min="15616" max="15616" width="2.88671875" customWidth="1"/>
    <col min="15617" max="15617" width="9.88671875" customWidth="1"/>
    <col min="15618" max="15618" width="2.88671875" customWidth="1"/>
    <col min="15619" max="15619" width="9.88671875" customWidth="1"/>
    <col min="15620" max="15620" width="10.6640625" customWidth="1"/>
    <col min="15628" max="15628" width="9" bestFit="1" customWidth="1"/>
    <col min="15871" max="15871" width="51.109375" customWidth="1"/>
    <col min="15872" max="15872" width="2.88671875" customWidth="1"/>
    <col min="15873" max="15873" width="9.88671875" customWidth="1"/>
    <col min="15874" max="15874" width="2.88671875" customWidth="1"/>
    <col min="15875" max="15875" width="9.88671875" customWidth="1"/>
    <col min="15876" max="15876" width="10.6640625" customWidth="1"/>
    <col min="15884" max="15884" width="9" bestFit="1" customWidth="1"/>
    <col min="16127" max="16127" width="51.109375" customWidth="1"/>
    <col min="16128" max="16128" width="2.88671875" customWidth="1"/>
    <col min="16129" max="16129" width="9.88671875" customWidth="1"/>
    <col min="16130" max="16130" width="2.88671875" customWidth="1"/>
    <col min="16131" max="16131" width="9.88671875" customWidth="1"/>
    <col min="16132" max="16132" width="10.6640625" customWidth="1"/>
    <col min="16140" max="16140" width="9" bestFit="1" customWidth="1"/>
    <col min="16141" max="16384" width="4.4414062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44681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593721161.89999998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317087157.89999998</v>
      </c>
    </row>
    <row r="15" spans="1:12" ht="15" customHeight="1">
      <c r="A15" s="17" t="s">
        <v>10</v>
      </c>
      <c r="B15" s="17"/>
      <c r="C15" s="18"/>
      <c r="D15" s="19">
        <v>2155409600.5999999</v>
      </c>
      <c r="L15" s="20"/>
    </row>
    <row r="16" spans="1:12" ht="15" customHeight="1">
      <c r="C16" s="18"/>
      <c r="D16" s="21">
        <f>SUM(D12:D15)</f>
        <v>3066217920.3999996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924725.2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36938038.600000001</v>
      </c>
      <c r="L20" s="22"/>
    </row>
    <row r="21" spans="1:12" ht="15" customHeight="1">
      <c r="C21" s="18"/>
      <c r="D21" s="21">
        <f>SUM(D18:D20)</f>
        <v>38110263.800000004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47146909.299999997</v>
      </c>
    </row>
    <row r="24" spans="1:12" ht="15.75" customHeight="1" thickBot="1">
      <c r="A24" s="24" t="s">
        <v>17</v>
      </c>
      <c r="B24" s="24"/>
      <c r="C24" s="25"/>
      <c r="D24" s="26">
        <f>+D16+D21+D23</f>
        <v>3151475093.5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2409962937.0999999</v>
      </c>
    </row>
    <row r="29" spans="1:12" ht="15" customHeight="1">
      <c r="A29" s="17" t="s">
        <v>20</v>
      </c>
      <c r="B29" s="17"/>
      <c r="C29" s="28"/>
      <c r="D29" s="13">
        <v>235731974.30000001</v>
      </c>
    </row>
    <row r="30" spans="1:12" ht="15" customHeight="1">
      <c r="A30" s="17" t="s">
        <v>21</v>
      </c>
      <c r="B30" s="17"/>
      <c r="C30" s="28"/>
      <c r="D30" s="13">
        <v>105669465.8</v>
      </c>
    </row>
    <row r="31" spans="1:12" ht="15" customHeight="1">
      <c r="A31" s="17" t="s">
        <v>22</v>
      </c>
      <c r="B31" s="17"/>
      <c r="C31" s="28"/>
      <c r="D31" s="13">
        <v>21599899.100000001</v>
      </c>
    </row>
    <row r="32" spans="1:12" ht="15" customHeight="1">
      <c r="C32" s="28"/>
      <c r="D32" s="21">
        <f>SUM(D28:D31)</f>
        <v>2772964276.3000002</v>
      </c>
    </row>
    <row r="33" spans="1:16140" s="3" customFormat="1" ht="15" customHeight="1">
      <c r="A33" s="2" t="s">
        <v>23</v>
      </c>
      <c r="B33" s="2"/>
      <c r="C33" s="28"/>
      <c r="D33" s="19"/>
      <c r="E33" s="2"/>
      <c r="F33" s="2"/>
      <c r="G33" s="2"/>
      <c r="I33" s="2"/>
      <c r="J33" s="2"/>
      <c r="K33" s="2"/>
      <c r="L33" s="2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</row>
    <row r="34" spans="1:16140" s="3" customFormat="1" ht="15" customHeight="1">
      <c r="A34" s="2" t="s">
        <v>24</v>
      </c>
      <c r="B34" s="2"/>
      <c r="C34" s="28"/>
      <c r="D34" s="13">
        <v>43449725.799999997</v>
      </c>
      <c r="E34" s="2"/>
      <c r="F34" s="2"/>
      <c r="G34" s="2"/>
      <c r="I34" s="2"/>
      <c r="J34" s="2"/>
      <c r="K34" s="2"/>
      <c r="L34" s="2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</row>
    <row r="35" spans="1:16140" s="3" customFormat="1" ht="15" customHeight="1">
      <c r="A35" s="2" t="s">
        <v>25</v>
      </c>
      <c r="B35" s="2"/>
      <c r="C35" s="28"/>
      <c r="D35" s="13">
        <v>13833763.1</v>
      </c>
      <c r="E35" s="2"/>
      <c r="F35" s="2"/>
      <c r="G35" s="2"/>
      <c r="I35" s="2"/>
      <c r="J35" s="2"/>
      <c r="K35" s="2"/>
      <c r="L35" s="2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</row>
    <row r="36" spans="1:16140" s="3" customFormat="1" ht="15" customHeight="1">
      <c r="A36" s="2" t="s">
        <v>26</v>
      </c>
      <c r="B36" s="2"/>
      <c r="C36" s="28"/>
      <c r="D36" s="13">
        <v>9028329.3000000007</v>
      </c>
      <c r="E36" s="2"/>
      <c r="F36" s="2"/>
      <c r="G36" s="2"/>
      <c r="I36" s="2"/>
      <c r="J36" s="2"/>
      <c r="K36" s="2"/>
      <c r="L36" s="2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</row>
    <row r="37" spans="1:16140" s="3" customFormat="1" ht="15" customHeight="1">
      <c r="A37" s="2"/>
      <c r="B37" s="2"/>
      <c r="C37" s="28"/>
      <c r="D37" s="21">
        <f>SUM(D34:D36)</f>
        <v>66311818.200000003</v>
      </c>
      <c r="E37" s="2"/>
      <c r="F37" s="2"/>
      <c r="G37" s="2"/>
      <c r="I37" s="2"/>
      <c r="J37" s="2"/>
      <c r="K37" s="2"/>
      <c r="L37" s="2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</row>
    <row r="38" spans="1:16140" s="3" customFormat="1" ht="15" customHeight="1">
      <c r="A38" s="24" t="s">
        <v>27</v>
      </c>
      <c r="B38" s="24"/>
      <c r="C38" s="28"/>
      <c r="D38" s="21">
        <f>+D32+D37</f>
        <v>2839276094.5</v>
      </c>
      <c r="E38" s="2"/>
      <c r="F38" s="2"/>
      <c r="G38" s="2"/>
      <c r="I38" s="2"/>
      <c r="J38" s="2"/>
      <c r="K38" s="2"/>
      <c r="L38" s="2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</row>
    <row r="39" spans="1:16140" s="3" customFormat="1" ht="3" customHeight="1">
      <c r="A39" s="29"/>
      <c r="B39" s="29"/>
      <c r="C39" s="28"/>
      <c r="D39" s="19"/>
      <c r="E39" s="2"/>
      <c r="F39" s="2"/>
      <c r="G39" s="2"/>
      <c r="I39" s="2"/>
      <c r="J39" s="2"/>
      <c r="K39" s="2"/>
      <c r="L39" s="2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</row>
    <row r="40" spans="1:16140" s="3" customFormat="1" ht="15" customHeight="1">
      <c r="A40" s="2" t="s">
        <v>28</v>
      </c>
      <c r="B40" s="2"/>
      <c r="C40" s="28"/>
      <c r="D40" s="30">
        <v>249.3</v>
      </c>
      <c r="E40" s="2"/>
      <c r="F40" s="2"/>
      <c r="G40" s="2"/>
      <c r="I40" s="2"/>
      <c r="J40" s="2"/>
      <c r="K40" s="2"/>
      <c r="L40" s="2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</row>
    <row r="41" spans="1:16140" s="3" customFormat="1" ht="9.9499999999999993" customHeight="1">
      <c r="A41" s="2"/>
      <c r="B41" s="2"/>
      <c r="C41" s="28"/>
      <c r="D41" s="13"/>
      <c r="E41" s="2"/>
      <c r="F41" s="2"/>
      <c r="G41" s="2"/>
      <c r="I41" s="2"/>
      <c r="J41" s="2"/>
      <c r="K41" s="2"/>
      <c r="L41" s="2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</row>
    <row r="42" spans="1:16140" s="3" customFormat="1" ht="15" customHeight="1">
      <c r="A42" s="2" t="s">
        <v>29</v>
      </c>
      <c r="B42" s="2"/>
      <c r="C42" s="28"/>
      <c r="D42" s="13"/>
      <c r="E42" s="2"/>
      <c r="F42" s="2"/>
      <c r="G42" s="2"/>
      <c r="I42" s="2"/>
      <c r="J42" s="2"/>
      <c r="K42" s="2"/>
      <c r="L42" s="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</row>
    <row r="43" spans="1:16140" s="3" customFormat="1" ht="15" customHeight="1">
      <c r="A43" s="2" t="s">
        <v>30</v>
      </c>
      <c r="B43" s="2"/>
      <c r="C43" s="28"/>
      <c r="D43" s="31">
        <v>146949600</v>
      </c>
      <c r="E43" s="2"/>
      <c r="F43" s="2"/>
      <c r="G43" s="2"/>
      <c r="I43" s="2"/>
      <c r="J43" s="2"/>
      <c r="K43" s="2"/>
      <c r="L43" s="2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</row>
    <row r="44" spans="1:16140" s="3" customFormat="1" ht="12.75" customHeight="1">
      <c r="A44" s="2" t="s">
        <v>31</v>
      </c>
      <c r="B44" s="2"/>
      <c r="C44" s="28"/>
      <c r="D44" s="2"/>
      <c r="E44" s="2"/>
      <c r="F44" s="2"/>
      <c r="G44" s="2"/>
      <c r="I44" s="2"/>
      <c r="J44" s="2"/>
      <c r="K44" s="2"/>
      <c r="L44" s="2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</row>
    <row r="45" spans="1:16140" s="3" customFormat="1" ht="12.75" customHeight="1">
      <c r="A45" s="2" t="s">
        <v>32</v>
      </c>
      <c r="B45" s="2"/>
      <c r="C45" s="28"/>
      <c r="D45" s="31">
        <v>165249149.69999999</v>
      </c>
      <c r="E45" s="2"/>
      <c r="F45" s="2"/>
      <c r="G45" s="2"/>
      <c r="I45" s="2"/>
      <c r="J45" s="2"/>
      <c r="K45" s="2"/>
      <c r="L45" s="2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</row>
    <row r="46" spans="1:16140" s="3" customFormat="1" ht="15" customHeight="1">
      <c r="A46" s="24" t="s">
        <v>33</v>
      </c>
      <c r="B46" s="24"/>
      <c r="C46" s="28"/>
      <c r="D46" s="21">
        <f>SUM(D43:D45)</f>
        <v>312198749.69999999</v>
      </c>
      <c r="E46" s="2"/>
      <c r="F46" s="2"/>
      <c r="G46" s="2"/>
      <c r="I46" s="2"/>
      <c r="J46" s="2"/>
      <c r="K46" s="2"/>
      <c r="L46" s="2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</row>
    <row r="47" spans="1:16140" s="3" customFormat="1" ht="15" customHeight="1" thickBot="1">
      <c r="A47" s="24" t="s">
        <v>34</v>
      </c>
      <c r="B47" s="24"/>
      <c r="C47" s="25"/>
      <c r="D47" s="26">
        <f>+D38+D40+D46</f>
        <v>3151475093.5</v>
      </c>
      <c r="E47" s="2"/>
      <c r="G47" s="32"/>
      <c r="I47" s="2"/>
      <c r="J47" s="2"/>
      <c r="K47" s="2"/>
      <c r="L47" s="2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</row>
    <row r="48" spans="1:16140" s="3" customFormat="1" ht="15" customHeight="1" thickTop="1" thickBot="1">
      <c r="A48" s="9"/>
      <c r="B48" s="9"/>
      <c r="C48" s="9"/>
      <c r="D48" s="9"/>
      <c r="E48" s="33"/>
      <c r="F48" s="2"/>
      <c r="G48" s="2"/>
      <c r="I48" s="2"/>
      <c r="J48" s="2"/>
      <c r="K48" s="2"/>
      <c r="L48" s="2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4"/>
  <sheetViews>
    <sheetView showGridLines="0" tabSelected="1" topLeftCell="A36" workbookViewId="0">
      <selection activeCell="F52" sqref="F52"/>
    </sheetView>
  </sheetViews>
  <sheetFormatPr baseColWidth="10" defaultColWidth="7.109375" defaultRowHeight="15"/>
  <cols>
    <col min="1" max="1" width="38.5546875" style="40" customWidth="1"/>
    <col min="2" max="2" width="12" style="40" customWidth="1"/>
    <col min="3" max="3" width="3.6640625" style="40" customWidth="1"/>
    <col min="4" max="4" width="12.44140625" style="40" customWidth="1"/>
    <col min="5" max="6" width="7.109375" style="40"/>
    <col min="253" max="253" width="46.21875" customWidth="1"/>
    <col min="254" max="254" width="3.6640625" customWidth="1"/>
    <col min="255" max="255" width="9.88671875" customWidth="1"/>
    <col min="256" max="256" width="3.6640625" customWidth="1"/>
    <col min="257" max="257" width="9.88671875" customWidth="1"/>
    <col min="509" max="509" width="46.21875" customWidth="1"/>
    <col min="510" max="510" width="3.6640625" customWidth="1"/>
    <col min="511" max="511" width="9.88671875" customWidth="1"/>
    <col min="512" max="512" width="3.6640625" customWidth="1"/>
    <col min="513" max="513" width="9.88671875" customWidth="1"/>
    <col min="765" max="765" width="46.21875" customWidth="1"/>
    <col min="766" max="766" width="3.6640625" customWidth="1"/>
    <col min="767" max="767" width="9.88671875" customWidth="1"/>
    <col min="768" max="768" width="3.6640625" customWidth="1"/>
    <col min="769" max="769" width="9.88671875" customWidth="1"/>
    <col min="1021" max="1021" width="46.21875" customWidth="1"/>
    <col min="1022" max="1022" width="3.6640625" customWidth="1"/>
    <col min="1023" max="1023" width="9.88671875" customWidth="1"/>
    <col min="1024" max="1024" width="3.6640625" customWidth="1"/>
    <col min="1025" max="1025" width="9.88671875" customWidth="1"/>
    <col min="1277" max="1277" width="46.21875" customWidth="1"/>
    <col min="1278" max="1278" width="3.6640625" customWidth="1"/>
    <col min="1279" max="1279" width="9.88671875" customWidth="1"/>
    <col min="1280" max="1280" width="3.6640625" customWidth="1"/>
    <col min="1281" max="1281" width="9.88671875" customWidth="1"/>
    <col min="1533" max="1533" width="46.21875" customWidth="1"/>
    <col min="1534" max="1534" width="3.6640625" customWidth="1"/>
    <col min="1535" max="1535" width="9.88671875" customWidth="1"/>
    <col min="1536" max="1536" width="3.6640625" customWidth="1"/>
    <col min="1537" max="1537" width="9.88671875" customWidth="1"/>
    <col min="1789" max="1789" width="46.21875" customWidth="1"/>
    <col min="1790" max="1790" width="3.6640625" customWidth="1"/>
    <col min="1791" max="1791" width="9.88671875" customWidth="1"/>
    <col min="1792" max="1792" width="3.6640625" customWidth="1"/>
    <col min="1793" max="1793" width="9.88671875" customWidth="1"/>
    <col min="2045" max="2045" width="46.21875" customWidth="1"/>
    <col min="2046" max="2046" width="3.6640625" customWidth="1"/>
    <col min="2047" max="2047" width="9.88671875" customWidth="1"/>
    <col min="2048" max="2048" width="3.6640625" customWidth="1"/>
    <col min="2049" max="2049" width="9.88671875" customWidth="1"/>
    <col min="2301" max="2301" width="46.21875" customWidth="1"/>
    <col min="2302" max="2302" width="3.6640625" customWidth="1"/>
    <col min="2303" max="2303" width="9.88671875" customWidth="1"/>
    <col min="2304" max="2304" width="3.6640625" customWidth="1"/>
    <col min="2305" max="2305" width="9.88671875" customWidth="1"/>
    <col min="2557" max="2557" width="46.21875" customWidth="1"/>
    <col min="2558" max="2558" width="3.6640625" customWidth="1"/>
    <col min="2559" max="2559" width="9.88671875" customWidth="1"/>
    <col min="2560" max="2560" width="3.6640625" customWidth="1"/>
    <col min="2561" max="2561" width="9.88671875" customWidth="1"/>
    <col min="2813" max="2813" width="46.21875" customWidth="1"/>
    <col min="2814" max="2814" width="3.6640625" customWidth="1"/>
    <col min="2815" max="2815" width="9.88671875" customWidth="1"/>
    <col min="2816" max="2816" width="3.6640625" customWidth="1"/>
    <col min="2817" max="2817" width="9.88671875" customWidth="1"/>
    <col min="3069" max="3069" width="46.21875" customWidth="1"/>
    <col min="3070" max="3070" width="3.6640625" customWidth="1"/>
    <col min="3071" max="3071" width="9.88671875" customWidth="1"/>
    <col min="3072" max="3072" width="3.6640625" customWidth="1"/>
    <col min="3073" max="3073" width="9.88671875" customWidth="1"/>
    <col min="3325" max="3325" width="46.21875" customWidth="1"/>
    <col min="3326" max="3326" width="3.6640625" customWidth="1"/>
    <col min="3327" max="3327" width="9.88671875" customWidth="1"/>
    <col min="3328" max="3328" width="3.6640625" customWidth="1"/>
    <col min="3329" max="3329" width="9.88671875" customWidth="1"/>
    <col min="3581" max="3581" width="46.21875" customWidth="1"/>
    <col min="3582" max="3582" width="3.6640625" customWidth="1"/>
    <col min="3583" max="3583" width="9.88671875" customWidth="1"/>
    <col min="3584" max="3584" width="3.6640625" customWidth="1"/>
    <col min="3585" max="3585" width="9.88671875" customWidth="1"/>
    <col min="3837" max="3837" width="46.21875" customWidth="1"/>
    <col min="3838" max="3838" width="3.6640625" customWidth="1"/>
    <col min="3839" max="3839" width="9.88671875" customWidth="1"/>
    <col min="3840" max="3840" width="3.6640625" customWidth="1"/>
    <col min="3841" max="3841" width="9.88671875" customWidth="1"/>
    <col min="4093" max="4093" width="46.21875" customWidth="1"/>
    <col min="4094" max="4094" width="3.6640625" customWidth="1"/>
    <col min="4095" max="4095" width="9.88671875" customWidth="1"/>
    <col min="4096" max="4096" width="3.6640625" customWidth="1"/>
    <col min="4097" max="4097" width="9.88671875" customWidth="1"/>
    <col min="4349" max="4349" width="46.21875" customWidth="1"/>
    <col min="4350" max="4350" width="3.6640625" customWidth="1"/>
    <col min="4351" max="4351" width="9.88671875" customWidth="1"/>
    <col min="4352" max="4352" width="3.6640625" customWidth="1"/>
    <col min="4353" max="4353" width="9.88671875" customWidth="1"/>
    <col min="4605" max="4605" width="46.21875" customWidth="1"/>
    <col min="4606" max="4606" width="3.6640625" customWidth="1"/>
    <col min="4607" max="4607" width="9.88671875" customWidth="1"/>
    <col min="4608" max="4608" width="3.6640625" customWidth="1"/>
    <col min="4609" max="4609" width="9.88671875" customWidth="1"/>
    <col min="4861" max="4861" width="46.21875" customWidth="1"/>
    <col min="4862" max="4862" width="3.6640625" customWidth="1"/>
    <col min="4863" max="4863" width="9.88671875" customWidth="1"/>
    <col min="4864" max="4864" width="3.6640625" customWidth="1"/>
    <col min="4865" max="4865" width="9.88671875" customWidth="1"/>
    <col min="5117" max="5117" width="46.21875" customWidth="1"/>
    <col min="5118" max="5118" width="3.6640625" customWidth="1"/>
    <col min="5119" max="5119" width="9.88671875" customWidth="1"/>
    <col min="5120" max="5120" width="3.6640625" customWidth="1"/>
    <col min="5121" max="5121" width="9.88671875" customWidth="1"/>
    <col min="5373" max="5373" width="46.21875" customWidth="1"/>
    <col min="5374" max="5374" width="3.6640625" customWidth="1"/>
    <col min="5375" max="5375" width="9.88671875" customWidth="1"/>
    <col min="5376" max="5376" width="3.6640625" customWidth="1"/>
    <col min="5377" max="5377" width="9.88671875" customWidth="1"/>
    <col min="5629" max="5629" width="46.21875" customWidth="1"/>
    <col min="5630" max="5630" width="3.6640625" customWidth="1"/>
    <col min="5631" max="5631" width="9.88671875" customWidth="1"/>
    <col min="5632" max="5632" width="3.6640625" customWidth="1"/>
    <col min="5633" max="5633" width="9.88671875" customWidth="1"/>
    <col min="5885" max="5885" width="46.21875" customWidth="1"/>
    <col min="5886" max="5886" width="3.6640625" customWidth="1"/>
    <col min="5887" max="5887" width="9.88671875" customWidth="1"/>
    <col min="5888" max="5888" width="3.6640625" customWidth="1"/>
    <col min="5889" max="5889" width="9.88671875" customWidth="1"/>
    <col min="6141" max="6141" width="46.21875" customWidth="1"/>
    <col min="6142" max="6142" width="3.6640625" customWidth="1"/>
    <col min="6143" max="6143" width="9.88671875" customWidth="1"/>
    <col min="6144" max="6144" width="3.6640625" customWidth="1"/>
    <col min="6145" max="6145" width="9.88671875" customWidth="1"/>
    <col min="6397" max="6397" width="46.21875" customWidth="1"/>
    <col min="6398" max="6398" width="3.6640625" customWidth="1"/>
    <col min="6399" max="6399" width="9.88671875" customWidth="1"/>
    <col min="6400" max="6400" width="3.6640625" customWidth="1"/>
    <col min="6401" max="6401" width="9.88671875" customWidth="1"/>
    <col min="6653" max="6653" width="46.21875" customWidth="1"/>
    <col min="6654" max="6654" width="3.6640625" customWidth="1"/>
    <col min="6655" max="6655" width="9.88671875" customWidth="1"/>
    <col min="6656" max="6656" width="3.6640625" customWidth="1"/>
    <col min="6657" max="6657" width="9.88671875" customWidth="1"/>
    <col min="6909" max="6909" width="46.21875" customWidth="1"/>
    <col min="6910" max="6910" width="3.6640625" customWidth="1"/>
    <col min="6911" max="6911" width="9.88671875" customWidth="1"/>
    <col min="6912" max="6912" width="3.6640625" customWidth="1"/>
    <col min="6913" max="6913" width="9.88671875" customWidth="1"/>
    <col min="7165" max="7165" width="46.21875" customWidth="1"/>
    <col min="7166" max="7166" width="3.6640625" customWidth="1"/>
    <col min="7167" max="7167" width="9.88671875" customWidth="1"/>
    <col min="7168" max="7168" width="3.6640625" customWidth="1"/>
    <col min="7169" max="7169" width="9.88671875" customWidth="1"/>
    <col min="7421" max="7421" width="46.21875" customWidth="1"/>
    <col min="7422" max="7422" width="3.6640625" customWidth="1"/>
    <col min="7423" max="7423" width="9.88671875" customWidth="1"/>
    <col min="7424" max="7424" width="3.6640625" customWidth="1"/>
    <col min="7425" max="7425" width="9.88671875" customWidth="1"/>
    <col min="7677" max="7677" width="46.21875" customWidth="1"/>
    <col min="7678" max="7678" width="3.6640625" customWidth="1"/>
    <col min="7679" max="7679" width="9.88671875" customWidth="1"/>
    <col min="7680" max="7680" width="3.6640625" customWidth="1"/>
    <col min="7681" max="7681" width="9.88671875" customWidth="1"/>
    <col min="7933" max="7933" width="46.21875" customWidth="1"/>
    <col min="7934" max="7934" width="3.6640625" customWidth="1"/>
    <col min="7935" max="7935" width="9.88671875" customWidth="1"/>
    <col min="7936" max="7936" width="3.6640625" customWidth="1"/>
    <col min="7937" max="7937" width="9.88671875" customWidth="1"/>
    <col min="8189" max="8189" width="46.21875" customWidth="1"/>
    <col min="8190" max="8190" width="3.6640625" customWidth="1"/>
    <col min="8191" max="8191" width="9.88671875" customWidth="1"/>
    <col min="8192" max="8192" width="3.6640625" customWidth="1"/>
    <col min="8193" max="8193" width="9.88671875" customWidth="1"/>
    <col min="8445" max="8445" width="46.21875" customWidth="1"/>
    <col min="8446" max="8446" width="3.6640625" customWidth="1"/>
    <col min="8447" max="8447" width="9.88671875" customWidth="1"/>
    <col min="8448" max="8448" width="3.6640625" customWidth="1"/>
    <col min="8449" max="8449" width="9.88671875" customWidth="1"/>
    <col min="8701" max="8701" width="46.21875" customWidth="1"/>
    <col min="8702" max="8702" width="3.6640625" customWidth="1"/>
    <col min="8703" max="8703" width="9.88671875" customWidth="1"/>
    <col min="8704" max="8704" width="3.6640625" customWidth="1"/>
    <col min="8705" max="8705" width="9.88671875" customWidth="1"/>
    <col min="8957" max="8957" width="46.21875" customWidth="1"/>
    <col min="8958" max="8958" width="3.6640625" customWidth="1"/>
    <col min="8959" max="8959" width="9.88671875" customWidth="1"/>
    <col min="8960" max="8960" width="3.6640625" customWidth="1"/>
    <col min="8961" max="8961" width="9.88671875" customWidth="1"/>
    <col min="9213" max="9213" width="46.21875" customWidth="1"/>
    <col min="9214" max="9214" width="3.6640625" customWidth="1"/>
    <col min="9215" max="9215" width="9.88671875" customWidth="1"/>
    <col min="9216" max="9216" width="3.6640625" customWidth="1"/>
    <col min="9217" max="9217" width="9.88671875" customWidth="1"/>
    <col min="9469" max="9469" width="46.21875" customWidth="1"/>
    <col min="9470" max="9470" width="3.6640625" customWidth="1"/>
    <col min="9471" max="9471" width="9.88671875" customWidth="1"/>
    <col min="9472" max="9472" width="3.6640625" customWidth="1"/>
    <col min="9473" max="9473" width="9.88671875" customWidth="1"/>
    <col min="9725" max="9725" width="46.21875" customWidth="1"/>
    <col min="9726" max="9726" width="3.6640625" customWidth="1"/>
    <col min="9727" max="9727" width="9.88671875" customWidth="1"/>
    <col min="9728" max="9728" width="3.6640625" customWidth="1"/>
    <col min="9729" max="9729" width="9.88671875" customWidth="1"/>
    <col min="9981" max="9981" width="46.21875" customWidth="1"/>
    <col min="9982" max="9982" width="3.6640625" customWidth="1"/>
    <col min="9983" max="9983" width="9.88671875" customWidth="1"/>
    <col min="9984" max="9984" width="3.6640625" customWidth="1"/>
    <col min="9985" max="9985" width="9.88671875" customWidth="1"/>
    <col min="10237" max="10237" width="46.21875" customWidth="1"/>
    <col min="10238" max="10238" width="3.6640625" customWidth="1"/>
    <col min="10239" max="10239" width="9.88671875" customWidth="1"/>
    <col min="10240" max="10240" width="3.6640625" customWidth="1"/>
    <col min="10241" max="10241" width="9.88671875" customWidth="1"/>
    <col min="10493" max="10493" width="46.21875" customWidth="1"/>
    <col min="10494" max="10494" width="3.6640625" customWidth="1"/>
    <col min="10495" max="10495" width="9.88671875" customWidth="1"/>
    <col min="10496" max="10496" width="3.6640625" customWidth="1"/>
    <col min="10497" max="10497" width="9.88671875" customWidth="1"/>
    <col min="10749" max="10749" width="46.21875" customWidth="1"/>
    <col min="10750" max="10750" width="3.6640625" customWidth="1"/>
    <col min="10751" max="10751" width="9.88671875" customWidth="1"/>
    <col min="10752" max="10752" width="3.6640625" customWidth="1"/>
    <col min="10753" max="10753" width="9.88671875" customWidth="1"/>
    <col min="11005" max="11005" width="46.21875" customWidth="1"/>
    <col min="11006" max="11006" width="3.6640625" customWidth="1"/>
    <col min="11007" max="11007" width="9.88671875" customWidth="1"/>
    <col min="11008" max="11008" width="3.6640625" customWidth="1"/>
    <col min="11009" max="11009" width="9.88671875" customWidth="1"/>
    <col min="11261" max="11261" width="46.21875" customWidth="1"/>
    <col min="11262" max="11262" width="3.6640625" customWidth="1"/>
    <col min="11263" max="11263" width="9.88671875" customWidth="1"/>
    <col min="11264" max="11264" width="3.6640625" customWidth="1"/>
    <col min="11265" max="11265" width="9.88671875" customWidth="1"/>
    <col min="11517" max="11517" width="46.21875" customWidth="1"/>
    <col min="11518" max="11518" width="3.6640625" customWidth="1"/>
    <col min="11519" max="11519" width="9.88671875" customWidth="1"/>
    <col min="11520" max="11520" width="3.6640625" customWidth="1"/>
    <col min="11521" max="11521" width="9.88671875" customWidth="1"/>
    <col min="11773" max="11773" width="46.21875" customWidth="1"/>
    <col min="11774" max="11774" width="3.6640625" customWidth="1"/>
    <col min="11775" max="11775" width="9.88671875" customWidth="1"/>
    <col min="11776" max="11776" width="3.6640625" customWidth="1"/>
    <col min="11777" max="11777" width="9.88671875" customWidth="1"/>
    <col min="12029" max="12029" width="46.21875" customWidth="1"/>
    <col min="12030" max="12030" width="3.6640625" customWidth="1"/>
    <col min="12031" max="12031" width="9.88671875" customWidth="1"/>
    <col min="12032" max="12032" width="3.6640625" customWidth="1"/>
    <col min="12033" max="12033" width="9.88671875" customWidth="1"/>
    <col min="12285" max="12285" width="46.21875" customWidth="1"/>
    <col min="12286" max="12286" width="3.6640625" customWidth="1"/>
    <col min="12287" max="12287" width="9.88671875" customWidth="1"/>
    <col min="12288" max="12288" width="3.6640625" customWidth="1"/>
    <col min="12289" max="12289" width="9.88671875" customWidth="1"/>
    <col min="12541" max="12541" width="46.21875" customWidth="1"/>
    <col min="12542" max="12542" width="3.6640625" customWidth="1"/>
    <col min="12543" max="12543" width="9.88671875" customWidth="1"/>
    <col min="12544" max="12544" width="3.6640625" customWidth="1"/>
    <col min="12545" max="12545" width="9.88671875" customWidth="1"/>
    <col min="12797" max="12797" width="46.21875" customWidth="1"/>
    <col min="12798" max="12798" width="3.6640625" customWidth="1"/>
    <col min="12799" max="12799" width="9.88671875" customWidth="1"/>
    <col min="12800" max="12800" width="3.6640625" customWidth="1"/>
    <col min="12801" max="12801" width="9.88671875" customWidth="1"/>
    <col min="13053" max="13053" width="46.21875" customWidth="1"/>
    <col min="13054" max="13054" width="3.6640625" customWidth="1"/>
    <col min="13055" max="13055" width="9.88671875" customWidth="1"/>
    <col min="13056" max="13056" width="3.6640625" customWidth="1"/>
    <col min="13057" max="13057" width="9.88671875" customWidth="1"/>
    <col min="13309" max="13309" width="46.21875" customWidth="1"/>
    <col min="13310" max="13310" width="3.6640625" customWidth="1"/>
    <col min="13311" max="13311" width="9.88671875" customWidth="1"/>
    <col min="13312" max="13312" width="3.6640625" customWidth="1"/>
    <col min="13313" max="13313" width="9.88671875" customWidth="1"/>
    <col min="13565" max="13565" width="46.21875" customWidth="1"/>
    <col min="13566" max="13566" width="3.6640625" customWidth="1"/>
    <col min="13567" max="13567" width="9.88671875" customWidth="1"/>
    <col min="13568" max="13568" width="3.6640625" customWidth="1"/>
    <col min="13569" max="13569" width="9.88671875" customWidth="1"/>
    <col min="13821" max="13821" width="46.21875" customWidth="1"/>
    <col min="13822" max="13822" width="3.6640625" customWidth="1"/>
    <col min="13823" max="13823" width="9.88671875" customWidth="1"/>
    <col min="13824" max="13824" width="3.6640625" customWidth="1"/>
    <col min="13825" max="13825" width="9.88671875" customWidth="1"/>
    <col min="14077" max="14077" width="46.21875" customWidth="1"/>
    <col min="14078" max="14078" width="3.6640625" customWidth="1"/>
    <col min="14079" max="14079" width="9.88671875" customWidth="1"/>
    <col min="14080" max="14080" width="3.6640625" customWidth="1"/>
    <col min="14081" max="14081" width="9.88671875" customWidth="1"/>
    <col min="14333" max="14333" width="46.21875" customWidth="1"/>
    <col min="14334" max="14334" width="3.6640625" customWidth="1"/>
    <col min="14335" max="14335" width="9.88671875" customWidth="1"/>
    <col min="14336" max="14336" width="3.6640625" customWidth="1"/>
    <col min="14337" max="14337" width="9.88671875" customWidth="1"/>
    <col min="14589" max="14589" width="46.21875" customWidth="1"/>
    <col min="14590" max="14590" width="3.6640625" customWidth="1"/>
    <col min="14591" max="14591" width="9.88671875" customWidth="1"/>
    <col min="14592" max="14592" width="3.6640625" customWidth="1"/>
    <col min="14593" max="14593" width="9.88671875" customWidth="1"/>
    <col min="14845" max="14845" width="46.21875" customWidth="1"/>
    <col min="14846" max="14846" width="3.6640625" customWidth="1"/>
    <col min="14847" max="14847" width="9.88671875" customWidth="1"/>
    <col min="14848" max="14848" width="3.6640625" customWidth="1"/>
    <col min="14849" max="14849" width="9.88671875" customWidth="1"/>
    <col min="15101" max="15101" width="46.21875" customWidth="1"/>
    <col min="15102" max="15102" width="3.6640625" customWidth="1"/>
    <col min="15103" max="15103" width="9.88671875" customWidth="1"/>
    <col min="15104" max="15104" width="3.6640625" customWidth="1"/>
    <col min="15105" max="15105" width="9.88671875" customWidth="1"/>
    <col min="15357" max="15357" width="46.21875" customWidth="1"/>
    <col min="15358" max="15358" width="3.6640625" customWidth="1"/>
    <col min="15359" max="15359" width="9.88671875" customWidth="1"/>
    <col min="15360" max="15360" width="3.6640625" customWidth="1"/>
    <col min="15361" max="15361" width="9.88671875" customWidth="1"/>
    <col min="15613" max="15613" width="46.21875" customWidth="1"/>
    <col min="15614" max="15614" width="3.6640625" customWidth="1"/>
    <col min="15615" max="15615" width="9.88671875" customWidth="1"/>
    <col min="15616" max="15616" width="3.6640625" customWidth="1"/>
    <col min="15617" max="15617" width="9.88671875" customWidth="1"/>
    <col min="15869" max="15869" width="46.21875" customWidth="1"/>
    <col min="15870" max="15870" width="3.6640625" customWidth="1"/>
    <col min="15871" max="15871" width="9.88671875" customWidth="1"/>
    <col min="15872" max="15872" width="3.6640625" customWidth="1"/>
    <col min="15873" max="15873" width="9.88671875" customWidth="1"/>
    <col min="16125" max="16125" width="46.21875" customWidth="1"/>
    <col min="16126" max="16126" width="3.6640625" customWidth="1"/>
    <col min="16127" max="16127" width="9.88671875" customWidth="1"/>
    <col min="16128" max="16128" width="3.6640625" customWidth="1"/>
    <col min="16129" max="16129" width="9.88671875" customWidth="1"/>
    <col min="16130" max="16384" width="7.10937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44681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SUM(D10:D17)</f>
        <v>95704597.099999994</v>
      </c>
    </row>
    <row r="10" spans="1:4">
      <c r="A10" s="40" t="s">
        <v>44</v>
      </c>
      <c r="D10" s="19">
        <v>63463208</v>
      </c>
    </row>
    <row r="11" spans="1:4">
      <c r="A11" s="40" t="s">
        <v>45</v>
      </c>
      <c r="D11" s="19">
        <v>10437992.300000001</v>
      </c>
    </row>
    <row r="12" spans="1:4">
      <c r="A12" s="50" t="s">
        <v>46</v>
      </c>
      <c r="B12" s="50"/>
      <c r="D12" s="19">
        <v>5145248.5999999996</v>
      </c>
    </row>
    <row r="13" spans="1:4">
      <c r="A13" s="50" t="s">
        <v>47</v>
      </c>
      <c r="B13" s="50"/>
      <c r="D13" s="19">
        <v>18837.7</v>
      </c>
    </row>
    <row r="14" spans="1:4">
      <c r="A14" s="50" t="s">
        <v>48</v>
      </c>
      <c r="B14" s="50"/>
      <c r="D14" s="19">
        <v>0</v>
      </c>
    </row>
    <row r="15" spans="1:4">
      <c r="A15" s="40" t="s">
        <v>49</v>
      </c>
      <c r="D15" s="19">
        <v>160669</v>
      </c>
    </row>
    <row r="16" spans="1:4">
      <c r="A16" s="40" t="s">
        <v>50</v>
      </c>
      <c r="D16" s="19">
        <v>1409557.9</v>
      </c>
    </row>
    <row r="17" spans="1:4">
      <c r="A17" s="40" t="s">
        <v>51</v>
      </c>
      <c r="D17" s="19">
        <v>15069083.6</v>
      </c>
    </row>
    <row r="18" spans="1:4">
      <c r="A18" s="40" t="s">
        <v>52</v>
      </c>
      <c r="D18" s="51"/>
    </row>
    <row r="19" spans="1:4">
      <c r="A19" s="48" t="s">
        <v>53</v>
      </c>
      <c r="B19" s="48"/>
      <c r="D19" s="49">
        <f>SUM(D20:D25)</f>
        <v>25517706.600000001</v>
      </c>
    </row>
    <row r="20" spans="1:4">
      <c r="A20" s="40" t="s">
        <v>54</v>
      </c>
      <c r="D20" s="52">
        <v>13798869</v>
      </c>
    </row>
    <row r="21" spans="1:4">
      <c r="A21" s="40" t="s">
        <v>55</v>
      </c>
      <c r="D21" s="52">
        <v>2098166.6</v>
      </c>
    </row>
    <row r="22" spans="1:4">
      <c r="A22" s="40" t="s">
        <v>56</v>
      </c>
      <c r="D22" s="52">
        <v>2034535</v>
      </c>
    </row>
    <row r="23" spans="1:4">
      <c r="A23" s="53" t="s">
        <v>57</v>
      </c>
      <c r="B23" s="53"/>
      <c r="D23" s="52">
        <v>0</v>
      </c>
    </row>
    <row r="24" spans="1:4">
      <c r="A24" s="53" t="s">
        <v>58</v>
      </c>
      <c r="B24" s="53"/>
      <c r="D24" s="52">
        <v>186974.9</v>
      </c>
    </row>
    <row r="25" spans="1:4">
      <c r="A25" s="40" t="s">
        <v>59</v>
      </c>
      <c r="D25" s="49">
        <v>7399161.0999999996</v>
      </c>
    </row>
    <row r="26" spans="1:4">
      <c r="A26" s="40" t="s">
        <v>52</v>
      </c>
      <c r="D26" s="54"/>
    </row>
    <row r="27" spans="1:4">
      <c r="A27" s="53" t="s">
        <v>60</v>
      </c>
      <c r="B27" s="53"/>
      <c r="D27" s="49">
        <v>13369154.4</v>
      </c>
    </row>
    <row r="28" spans="1:4">
      <c r="D28" s="52"/>
    </row>
    <row r="29" spans="1:4">
      <c r="A29" s="55" t="s">
        <v>61</v>
      </c>
      <c r="B29" s="55"/>
      <c r="D29" s="54">
        <f>SUM(D9-D19-D27)</f>
        <v>56817736.100000001</v>
      </c>
    </row>
    <row r="30" spans="1:4">
      <c r="D30" s="52"/>
    </row>
    <row r="31" spans="1:4">
      <c r="A31" s="48" t="s">
        <v>62</v>
      </c>
      <c r="B31" s="48"/>
      <c r="D31" s="49">
        <f>SUM(D32:D34)</f>
        <v>44427133.299999997</v>
      </c>
    </row>
    <row r="32" spans="1:4">
      <c r="A32" s="40" t="s">
        <v>63</v>
      </c>
      <c r="D32" s="52">
        <v>13475895.800000001</v>
      </c>
    </row>
    <row r="33" spans="1:6">
      <c r="A33" s="40" t="s">
        <v>64</v>
      </c>
      <c r="D33" s="56">
        <v>27758230</v>
      </c>
    </row>
    <row r="34" spans="1:6">
      <c r="A34" s="40" t="s">
        <v>65</v>
      </c>
      <c r="D34" s="56">
        <v>3193007.5</v>
      </c>
    </row>
    <row r="35" spans="1:6">
      <c r="D35" s="51"/>
    </row>
    <row r="36" spans="1:6">
      <c r="A36" s="55" t="s">
        <v>66</v>
      </c>
      <c r="B36" s="55"/>
      <c r="D36" s="57">
        <f>SUM(D29-D31)</f>
        <v>12390602.800000004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52</v>
      </c>
      <c r="D38" s="52"/>
    </row>
    <row r="39" spans="1:6">
      <c r="A39" s="40" t="s">
        <v>67</v>
      </c>
      <c r="D39" s="49">
        <v>6625009.8000000007</v>
      </c>
    </row>
    <row r="40" spans="1:6">
      <c r="A40" s="55" t="s">
        <v>68</v>
      </c>
      <c r="B40" s="55"/>
      <c r="D40" s="54">
        <f>+D36+D39</f>
        <v>19015612.600000005</v>
      </c>
    </row>
    <row r="41" spans="1:6" ht="9.9499999999999993" customHeight="1">
      <c r="D41" s="52"/>
    </row>
    <row r="42" spans="1:6">
      <c r="A42" s="40" t="s">
        <v>69</v>
      </c>
      <c r="D42" s="52">
        <v>-5219548.3</v>
      </c>
    </row>
    <row r="43" spans="1:6">
      <c r="A43" s="40" t="s">
        <v>70</v>
      </c>
      <c r="D43" s="52">
        <v>0</v>
      </c>
    </row>
    <row r="44" spans="1:6">
      <c r="A44" s="55" t="s">
        <v>71</v>
      </c>
      <c r="B44" s="55"/>
      <c r="D44" s="51">
        <f>+D40+D42+D43</f>
        <v>13796064.300000004</v>
      </c>
    </row>
    <row r="45" spans="1:6">
      <c r="A45" s="53"/>
      <c r="B45" s="53"/>
      <c r="D45" s="54"/>
    </row>
    <row r="46" spans="1:6">
      <c r="A46" s="40" t="s">
        <v>28</v>
      </c>
      <c r="D46" s="57">
        <v>0</v>
      </c>
    </row>
    <row r="47" spans="1:6" ht="15.75" thickBot="1">
      <c r="A47" s="48" t="s">
        <v>72</v>
      </c>
      <c r="B47" s="48"/>
      <c r="D47" s="58">
        <f>+D44-D46</f>
        <v>13796064.300000004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35</v>
      </c>
      <c r="B51" s="35" t="s">
        <v>36</v>
      </c>
      <c r="C51" s="35"/>
      <c r="D51" s="35"/>
      <c r="E51" s="33"/>
    </row>
    <row r="52" spans="1:5" s="2" customFormat="1" ht="15" customHeight="1">
      <c r="A52" s="34" t="s">
        <v>37</v>
      </c>
      <c r="B52" s="35" t="s">
        <v>38</v>
      </c>
      <c r="C52" s="35"/>
      <c r="D52" s="35"/>
      <c r="E52" s="33"/>
    </row>
    <row r="57" spans="1:5">
      <c r="A57" s="35" t="s">
        <v>39</v>
      </c>
      <c r="B57" s="35"/>
      <c r="C57" s="35"/>
      <c r="D57" s="35"/>
    </row>
    <row r="58" spans="1:5">
      <c r="A58" s="36" t="s">
        <v>40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RESULTADO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2022-05-24T21:35:39Z</cp:lastPrinted>
  <dcterms:created xsi:type="dcterms:W3CDTF">2022-05-24T21:28:21Z</dcterms:created>
  <dcterms:modified xsi:type="dcterms:W3CDTF">2022-05-24T21:35:45Z</dcterms:modified>
</cp:coreProperties>
</file>